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45"/>
  </bookViews>
  <sheets>
    <sheet name="65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37" i="1" s="1"/>
  <c r="C28" i="1"/>
  <c r="C20" i="1"/>
  <c r="C18" i="1"/>
  <c r="C17" i="1"/>
  <c r="C16" i="1"/>
  <c r="C22" i="1" s="1"/>
  <c r="C14" i="1"/>
  <c r="C8" i="1"/>
  <c r="C10" i="1" s="1"/>
  <c r="C38" i="1" l="1"/>
  <c r="C40" i="1" s="1"/>
</calcChain>
</file>

<file path=xl/sharedStrings.xml><?xml version="1.0" encoding="utf-8"?>
<sst xmlns="http://schemas.openxmlformats.org/spreadsheetml/2006/main" count="73" uniqueCount="66">
  <si>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</si>
  <si>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</si>
  <si>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65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</si>
  <si>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</si>
  <si>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</si>
  <si>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</si>
  <si>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</si>
  <si>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</si>
  <si>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</si>
  <si>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</si>
  <si>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Экспертное строительно-техническое исследование</t>
  </si>
  <si>
    <t xml:space="preserve">Д-р 3/79и-16 от 04.03.2016г. 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</si>
  <si>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</si>
  <si>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</si>
  <si>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</si>
  <si>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</si>
  <si>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</si>
  <si>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</si>
  <si>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</si>
  <si>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</si>
  <si>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</si>
  <si>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</si>
  <si>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</si>
  <si>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</si>
  <si>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</si>
  <si>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</si>
  <si>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</si>
  <si>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</si>
  <si>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</si>
  <si>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</si>
  <si>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</si>
  <si>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</si>
  <si>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</si>
  <si>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</si>
  <si>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</si>
  <si>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</si>
  <si>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</si>
  <si>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№8 от 25.01.2016г.</t>
  </si>
  <si>
    <t>2.3.5.</t>
  </si>
  <si>
    <t xml:space="preserve">Уборка придомовой территории и проездов спец.техникой 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</si>
  <si>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</si>
  <si>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</si>
  <si>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</si>
  <si>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Замена трансформаторов тока и общедомовых приборов учета электроэнергии</t>
  </si>
  <si>
    <t>ООО "Эолкам-сервис", д-р от 01.02.2016г.</t>
  </si>
  <si>
    <t>Страхование лифтов</t>
  </si>
  <si>
    <t>2.4.2.</t>
  </si>
  <si>
    <t>Техническое обслуживание лифтов</t>
  </si>
  <si>
    <t>ООО "ОТИС Лифт", д-р B7OPU-005644 от 15.06.11</t>
  </si>
  <si>
    <t>2.4.3.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</si>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</sst>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48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6" customWidth="1"/>
    <col min="2" max="2" width="54.140625" style="37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x14ac:dyDescent="0.25">
      <c r="A6" s="5" t="s">
        <v>9</v>
      </c>
      <c r="B6" s="13" t="s">
        <v>10</v>
      </c>
      <c r="C6" s="6">
        <v>12000</v>
      </c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f>115292.39-31000</f>
        <v>84292.39</v>
      </c>
      <c r="D8" s="14" t="s">
        <v>16</v>
      </c>
    </row>
    <row r="9" spans="1:4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96292.39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11372.24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78158.559999999998</v>
      </c>
      <c r="D13" s="20"/>
    </row>
    <row r="14" spans="1:4" s="12" customFormat="1" x14ac:dyDescent="0.25">
      <c r="A14" s="8" t="s">
        <v>17</v>
      </c>
      <c r="B14" s="15"/>
      <c r="C14" s="16">
        <f>SUM(C12:C13)</f>
        <v>89530.8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6.78+667.84</f>
        <v>674.62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f>2595.85</f>
        <v>2595.85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f>467500.88</f>
        <v>467500.88</v>
      </c>
      <c r="D18" s="14" t="s">
        <v>34</v>
      </c>
    </row>
    <row r="19" spans="1:4" ht="25.5" x14ac:dyDescent="0.25">
      <c r="A19" s="5" t="s">
        <v>35</v>
      </c>
      <c r="B19" s="13" t="s">
        <v>36</v>
      </c>
      <c r="C19" s="6">
        <v>31000</v>
      </c>
      <c r="D19" s="14" t="s">
        <v>37</v>
      </c>
    </row>
    <row r="20" spans="1:4" ht="31.5" x14ac:dyDescent="0.25">
      <c r="A20" s="5" t="s">
        <v>38</v>
      </c>
      <c r="B20" s="13" t="s">
        <v>39</v>
      </c>
      <c r="C20" s="6">
        <f>174.2</f>
        <v>174.2</v>
      </c>
      <c r="D20" s="7"/>
    </row>
    <row r="21" spans="1:4" x14ac:dyDescent="0.25">
      <c r="A21" s="5"/>
      <c r="B21" s="13"/>
      <c r="C21" s="6"/>
      <c r="D21" s="7"/>
    </row>
    <row r="22" spans="1:4" s="12" customFormat="1" x14ac:dyDescent="0.25">
      <c r="A22" s="8" t="s">
        <v>17</v>
      </c>
      <c r="B22" s="15"/>
      <c r="C22" s="16">
        <f>SUM(C16:C21)</f>
        <v>501945.55</v>
      </c>
      <c r="D22" s="17"/>
    </row>
    <row r="23" spans="1:4" s="12" customFormat="1" ht="32.25" customHeight="1" x14ac:dyDescent="0.25">
      <c r="A23" s="8" t="s">
        <v>40</v>
      </c>
      <c r="B23" s="9" t="s">
        <v>41</v>
      </c>
      <c r="C23" s="10"/>
      <c r="D23" s="11"/>
    </row>
    <row r="24" spans="1:4" s="12" customFormat="1" ht="31.5" hidden="1" x14ac:dyDescent="0.25">
      <c r="A24" s="5" t="s">
        <v>42</v>
      </c>
      <c r="B24" s="22" t="s">
        <v>43</v>
      </c>
      <c r="C24" s="6"/>
      <c r="D24" s="14" t="s">
        <v>44</v>
      </c>
    </row>
    <row r="25" spans="1:4" s="12" customFormat="1" x14ac:dyDescent="0.25">
      <c r="A25" s="5" t="s">
        <v>42</v>
      </c>
      <c r="B25" s="13" t="s">
        <v>45</v>
      </c>
      <c r="C25" s="6">
        <v>2248.63</v>
      </c>
      <c r="D25" s="7"/>
    </row>
    <row r="26" spans="1:4" s="12" customFormat="1" ht="25.5" x14ac:dyDescent="0.25">
      <c r="A26" s="5" t="s">
        <v>46</v>
      </c>
      <c r="B26" s="13" t="s">
        <v>47</v>
      </c>
      <c r="C26" s="6">
        <v>315178.17</v>
      </c>
      <c r="D26" s="14" t="s">
        <v>48</v>
      </c>
    </row>
    <row r="27" spans="1:4" s="12" customFormat="1" ht="25.5" x14ac:dyDescent="0.25">
      <c r="A27" s="5" t="s">
        <v>49</v>
      </c>
      <c r="B27" s="13" t="s">
        <v>50</v>
      </c>
      <c r="C27" s="6">
        <v>1561.12</v>
      </c>
      <c r="D27" s="14" t="s">
        <v>51</v>
      </c>
    </row>
    <row r="28" spans="1:4" s="12" customFormat="1" x14ac:dyDescent="0.25">
      <c r="A28" s="8" t="s">
        <v>17</v>
      </c>
      <c r="B28" s="15"/>
      <c r="C28" s="16">
        <f>SUM(C24:C27)</f>
        <v>318987.92</v>
      </c>
      <c r="D28" s="17"/>
    </row>
    <row r="29" spans="1:4" s="12" customFormat="1" ht="30" customHeight="1" x14ac:dyDescent="0.25">
      <c r="A29" s="8" t="s">
        <v>52</v>
      </c>
      <c r="B29" s="9" t="s">
        <v>53</v>
      </c>
      <c r="C29" s="10"/>
      <c r="D29" s="11"/>
    </row>
    <row r="30" spans="1:4" s="12" customFormat="1" x14ac:dyDescent="0.25">
      <c r="A30" s="8"/>
      <c r="B30" s="23"/>
      <c r="C30" s="24"/>
      <c r="D30" s="25"/>
    </row>
    <row r="31" spans="1:4" x14ac:dyDescent="0.25">
      <c r="A31" s="8" t="s">
        <v>17</v>
      </c>
      <c r="B31" s="13"/>
      <c r="C31" s="6">
        <v>0</v>
      </c>
      <c r="D31" s="7"/>
    </row>
    <row r="32" spans="1:4" s="12" customFormat="1" ht="18" customHeight="1" x14ac:dyDescent="0.25">
      <c r="A32" s="8" t="s">
        <v>54</v>
      </c>
      <c r="B32" s="21" t="s">
        <v>55</v>
      </c>
      <c r="C32" s="21"/>
      <c r="D32" s="21"/>
    </row>
    <row r="33" spans="1:7" s="12" customFormat="1" ht="18" customHeight="1" x14ac:dyDescent="0.25">
      <c r="A33" s="5" t="s">
        <v>56</v>
      </c>
      <c r="B33" s="26" t="s">
        <v>57</v>
      </c>
      <c r="C33" s="27">
        <v>1187029.5</v>
      </c>
      <c r="D33" s="27"/>
    </row>
    <row r="34" spans="1:7" s="12" customFormat="1" ht="18" customHeight="1" x14ac:dyDescent="0.25">
      <c r="A34" s="5" t="s">
        <v>58</v>
      </c>
      <c r="B34" s="26" t="s">
        <v>59</v>
      </c>
      <c r="C34" s="27">
        <v>59898.86</v>
      </c>
      <c r="D34" s="27"/>
    </row>
    <row r="35" spans="1:7" s="12" customFormat="1" ht="18" customHeight="1" x14ac:dyDescent="0.25">
      <c r="A35" s="18" t="s">
        <v>60</v>
      </c>
      <c r="B35" s="26" t="s">
        <v>61</v>
      </c>
      <c r="C35" s="27">
        <f>11886.13+7358.55+72.54+1797.82</f>
        <v>21115.040000000001</v>
      </c>
      <c r="D35" s="27"/>
    </row>
    <row r="36" spans="1:7" s="12" customFormat="1" ht="44.25" customHeight="1" x14ac:dyDescent="0.25">
      <c r="A36" s="18" t="s">
        <v>62</v>
      </c>
      <c r="B36" s="26" t="s">
        <v>63</v>
      </c>
      <c r="C36" s="27">
        <f>81.55+171.58+1.21+4+24148.61+1862.21+11441.87+5890.67+70743.22+47.11+1124.27+1174.06+29779.62+13413.1+11249.9+3961.99+259.01+24550.84+112.28+7218.6+218817.56+296.68+91952.1+1506.47+13813.33-12000</f>
        <v>521621.83999999997</v>
      </c>
      <c r="D36" s="27"/>
    </row>
    <row r="37" spans="1:7" x14ac:dyDescent="0.25">
      <c r="A37" s="8" t="s">
        <v>17</v>
      </c>
      <c r="B37" s="28"/>
      <c r="C37" s="29">
        <f>SUM(C33:C36)</f>
        <v>1789665.2400000002</v>
      </c>
      <c r="D37" s="30"/>
      <c r="G37" s="31"/>
    </row>
    <row r="38" spans="1:7" s="12" customFormat="1" x14ac:dyDescent="0.25">
      <c r="A38" s="8" t="s">
        <v>64</v>
      </c>
      <c r="B38" s="28"/>
      <c r="C38" s="32">
        <f>C10+C22+C31+C28+C37+C14</f>
        <v>2796421.9</v>
      </c>
      <c r="D38" s="32"/>
      <c r="G38" s="33"/>
    </row>
    <row r="39" spans="1:7" s="12" customFormat="1" x14ac:dyDescent="0.25">
      <c r="A39" s="34"/>
      <c r="B39" s="35"/>
      <c r="C39" s="3"/>
      <c r="D39" s="3"/>
      <c r="G39" s="33"/>
    </row>
    <row r="40" spans="1:7" x14ac:dyDescent="0.25">
      <c r="B40" s="37" t="s">
        <v>65</v>
      </c>
      <c r="C40" s="4">
        <f>2796421.9-C38</f>
        <v>0</v>
      </c>
    </row>
    <row r="45" spans="1:7" x14ac:dyDescent="0.25">
      <c r="B45" s="2"/>
    </row>
    <row r="46" spans="1:7" x14ac:dyDescent="0.25">
      <c r="B46" s="2"/>
    </row>
    <row r="47" spans="1:7" s="4" customFormat="1" x14ac:dyDescent="0.25">
      <c r="A47" s="36"/>
      <c r="D47" s="2"/>
      <c r="E47" s="2"/>
      <c r="F47" s="2"/>
      <c r="G47" s="2"/>
    </row>
    <row r="48" spans="1:7" s="4" customFormat="1" x14ac:dyDescent="0.25">
      <c r="A48" s="36"/>
      <c r="D48" s="2"/>
      <c r="E48" s="2"/>
      <c r="F48" s="2"/>
      <c r="G48" s="2"/>
    </row>
  </sheetData>
  <mergeCells count="8">
    <mergeCell ref="B29:D29"/>
    <mergeCell ref="B32:D32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2017-04-14T10:17:15Z</dcterms:created>
  <dcterms:modified xsi:type="dcterms:W3CDTF">2017-04-14T10:17:16Z</dcterms:modified>
</cp:coreProperties>
</file>