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611" sheetId="1" r:id="rId1"/>
  </sheets>
  <calcPr calcId="144525"/>
</workbook>
</file>

<file path=xl/sharedStrings.xml><?xml version="1.0" encoding="utf-8"?>
<sst xmlns="http://schemas.openxmlformats.org/spreadsheetml/2006/main" count="163" uniqueCount="118">
  <si>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</si>
  <si>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</si>
  <si>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</si>
  <si>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Викулова д.№61/1</t>
  </si>
  <si>
    <t>Полезная площадь МКД - 5903,64 м2, в т.ч. площадь жилых помещений - 5903,64 м2, площадь нежилых помещений - 0,00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</si>
  <si>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</si>
  <si>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</si>
  <si>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</si>
  <si>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</si>
  <si>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</si>
  <si>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</si>
  <si>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</si>
  <si>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</si>
  <si>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</si>
  <si>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</si>
  <si>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</si>
  <si>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</si>
  <si>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</si>
  <si>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</si>
  <si>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</si>
  <si>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кровли козырьков жилого дома</t>
  </si>
  <si>
    <t>ИП Бектешев В.Н. договор №046 от 09.10.2023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</si>
  <si>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</si>
  <si>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</si>
  <si>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</si>
  <si>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</si>
  <si>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</si>
  <si>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</si>
  <si>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</si>
  <si>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</si>
  <si>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</si>
  <si>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</si>
  <si>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</si>
  <si>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</si>
  <si>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расхода</t>
  </si>
  <si>
    <t>ООО "Технология" дог. 1808-П от 04.08.2023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</si>
  <si>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</si>
  <si>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</si>
  <si>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</si>
  <si>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</si>
  <si>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</si>
  <si>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</si>
  <si>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</si>
  <si>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Техническое освидетельствование и проведение эл.испытаний</t>
  </si>
  <si>
    <t>ИКЦ УралЛифт №943 от 01.01.2023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</si>
  <si>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</si>
  <si>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</si>
  <si>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</si>
  <si>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</si>
  <si>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</si>
  <si>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</si>
  <si>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 xml:space="preserve">Аварийные работы в системе ХВС, ГВС и отопления </t>
  </si>
  <si>
    <t>ООО "Аварийная служба "ДОМОВОЙ"  договор № 704 от 10.11.2023 (ремонт участка холодного водоснабжения)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</si>
  <si>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</si>
  <si>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</si>
  <si>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</si>
  <si>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</si>
  <si>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</si>
  <si>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</si>
  <si>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</si>
  <si>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</si>
  <si>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</si>
  <si>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</si>
  <si>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</si>
  <si>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</si>
  <si>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</si>
  <si>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</si>
  <si>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</si>
  <si>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</si>
  <si>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</si>
  <si>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</si>
  <si>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</si>
  <si>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</si>
  <si>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</si>
  <si>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</si>
  <si>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</si>
  <si>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</si>
  <si>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</si>
  <si>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</si>
  <si>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</si>
  <si>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</si>
  <si>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</si>
  <si>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</si>
  <si>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</si>
  <si>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</si>
  <si>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</si>
  <si>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(40705810116540001936)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</si>
  <si>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</si>
  <si>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</si>
  <si>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</si>
  <si>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</si>
  <si>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</si>
  <si>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</si>
  <si>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</si>
  <si>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ООО "Аварийная служба "ДОМОВОЙ" договор № 765 от 19.12.2022г. (замена стояков ХВС и водоотведения)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</si>
  <si>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</si>
  <si>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</si>
  <si>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</si>
  <si>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</si>
  <si>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</si>
  <si>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</si>
  <si>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по статье "Консьерж"</t>
  </si>
  <si>
    <t>Движение денежных средств по статье "Консьерж"</t>
  </si>
  <si>
    <t>Начислено населению за отчетный период, руб:</t>
  </si>
  <si>
    <t>в том числе аренда МОП по ставке содержания жилья, руб.</t>
  </si>
  <si>
    <t>в том числе аренда МОП (провайдеры), руб.</t>
  </si>
  <si>
    <t>Выплачено, руб.</t>
  </si>
  <si>
    <t>6. Информация о движении денежных средств по статье "Аренда общего имущества"</t>
  </si>
  <si>
    <t>Информация о движении денежных средств по статье "Аренда общего имущества"</t>
  </si>
  <si>
    <t>Остаток денежных средств по статье "Аренда ОИ"</t>
  </si>
  <si>
    <t>на  01.01.2023г.</t>
  </si>
  <si>
    <t>аренда МОП для размещения оборудования от провайдеров</t>
  </si>
  <si>
    <t>Израсходовано денежных средств по статье "Аренда ОИ", руб.</t>
  </si>
  <si>
    <t>на оплату консьержа</t>
  </si>
  <si>
    <t>Остаток на статье "Аренда ОИ", руб.</t>
  </si>
  <si>
    <t>на 01.01.2024г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</si>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</sst>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39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80" fontId="2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7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80" fontId="8" fillId="2" borderId="4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9" fillId="0" borderId="0" xfId="0" applyNumberFormat="1" applyFont="1" applyFill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Fill="1" applyBorder="1"/>
    <xf numFmtId="181" fontId="7" fillId="0" borderId="4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4" xfId="0" applyFont="1" applyFill="1" applyBorder="1"/>
    <xf numFmtId="2" fontId="0" fillId="0" borderId="7" xfId="0" applyNumberForma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18" fillId="0" borderId="0" xfId="0" applyFont="1"/>
    <xf numFmtId="0" fontId="2" fillId="0" borderId="0" xfId="0" applyFont="1" applyFill="1" applyAlignment="1">
      <alignment wrapText="1"/>
    </xf>
    <xf numFmtId="0" fontId="17" fillId="0" borderId="0" xfId="0" applyFont="1" applyBorder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4"/>
  <sheetViews>
    <sheetView tabSelected="1" workbookViewId="0">
      <pane ySplit="7" topLeftCell="A23" activePane="bottomLeft" state="frozen"/>
      <selection/>
      <selection pane="bottomLeft" activeCell="A4" sqref="A4:C4"/>
    </sheetView>
  </sheetViews>
  <sheetFormatPr defaultColWidth="9.1047619047619" defaultRowHeight="15"/>
  <cols>
    <col min="1" max="1" width="26.4380952380952" style="2" customWidth="1"/>
    <col min="2" max="2" width="70.4380952380952" style="2" customWidth="1"/>
    <col min="3" max="3" width="52.4380952380952" style="3" customWidth="1"/>
    <col min="4" max="4" width="12.1047619047619" style="2" customWidth="1"/>
    <col min="5" max="16384" width="9.1047619047619" style="2"/>
  </cols>
  <sheetData>
    <row r="1" spans="1:4">
      <c r="A1" s="4" t="s">
        <v>0</v>
      </c>
      <c r="B1" s="4"/>
      <c r="C1" s="4"/>
      <c r="D1" s="5"/>
    </row>
    <row r="2" spans="1:4">
      <c r="A2" s="6" t="s">
        <v>1</v>
      </c>
      <c r="B2" s="6"/>
      <c r="C2" s="6"/>
      <c r="D2" s="5"/>
    </row>
    <row r="3" spans="1:4">
      <c r="A3" s="4" t="s">
        <v>2</v>
      </c>
      <c r="B3" s="4"/>
      <c r="C3" s="4"/>
      <c r="D3" s="5"/>
    </row>
    <row r="4" ht="15.75" spans="1:4">
      <c r="A4" s="7" t="s">
        <v>3</v>
      </c>
      <c r="B4" s="7"/>
      <c r="C4" s="7"/>
      <c r="D4" s="5"/>
    </row>
    <row r="5" spans="1:4">
      <c r="A5" s="8" t="s">
        <v>4</v>
      </c>
      <c r="B5" s="8"/>
      <c r="C5" s="8"/>
      <c r="D5" s="5"/>
    </row>
    <row r="6" ht="15.75" spans="1:4">
      <c r="A6" s="9" t="s">
        <v>5</v>
      </c>
      <c r="B6" s="9"/>
      <c r="C6" s="9"/>
      <c r="D6" s="10"/>
    </row>
    <row r="7" spans="1:4">
      <c r="A7" s="11" t="s">
        <v>6</v>
      </c>
      <c r="B7" s="12"/>
      <c r="C7" s="11" t="s">
        <v>7</v>
      </c>
      <c r="D7" s="13">
        <v>2023</v>
      </c>
    </row>
    <row r="8" spans="1:4">
      <c r="A8" s="14" t="s">
        <v>8</v>
      </c>
      <c r="B8" s="15" t="s">
        <v>9</v>
      </c>
      <c r="C8" s="15"/>
      <c r="D8" s="16">
        <v>2064277</v>
      </c>
    </row>
    <row r="9" s="1" customFormat="1" spans="1:4">
      <c r="A9" s="14"/>
      <c r="B9" s="17" t="s">
        <v>10</v>
      </c>
      <c r="C9" s="17"/>
      <c r="D9" s="18">
        <f>SUM(D8:D8)</f>
        <v>2064277</v>
      </c>
    </row>
    <row r="10" s="1" customFormat="1" spans="1:4">
      <c r="A10" s="14"/>
      <c r="B10" s="17" t="s">
        <v>11</v>
      </c>
      <c r="C10" s="17"/>
      <c r="D10" s="16">
        <v>35952</v>
      </c>
    </row>
    <row r="11" s="1" customFormat="1" spans="1:4">
      <c r="A11" s="19" t="s">
        <v>12</v>
      </c>
      <c r="B11" s="11"/>
      <c r="C11" s="11"/>
      <c r="D11" s="18">
        <f>D9+D10</f>
        <v>2100229</v>
      </c>
    </row>
    <row r="12" s="1" customFormat="1" spans="1:4">
      <c r="A12" s="14" t="s">
        <v>13</v>
      </c>
      <c r="B12" s="15" t="s">
        <v>14</v>
      </c>
      <c r="C12" s="15"/>
      <c r="D12" s="16">
        <v>2213536</v>
      </c>
    </row>
    <row r="13" s="1" customFormat="1" spans="1:4">
      <c r="A13" s="14"/>
      <c r="B13" s="17" t="s">
        <v>10</v>
      </c>
      <c r="C13" s="17"/>
      <c r="D13" s="18">
        <f>SUM(D12:D12)</f>
        <v>2213536</v>
      </c>
    </row>
    <row r="14" s="1" customFormat="1" spans="1:4">
      <c r="A14" s="14"/>
      <c r="B14" s="17" t="s">
        <v>11</v>
      </c>
      <c r="C14" s="17"/>
      <c r="D14" s="16">
        <v>37971</v>
      </c>
    </row>
    <row r="15" s="1" customFormat="1" spans="1:4">
      <c r="A15" s="19" t="s">
        <v>15</v>
      </c>
      <c r="B15" s="11"/>
      <c r="C15" s="11"/>
      <c r="D15" s="18">
        <f>D13+D14</f>
        <v>2251507</v>
      </c>
    </row>
    <row r="16" spans="1:4">
      <c r="A16" s="14" t="s">
        <v>16</v>
      </c>
      <c r="B16" s="20" t="s">
        <v>17</v>
      </c>
      <c r="C16" s="21"/>
      <c r="D16" s="18"/>
    </row>
    <row r="17" ht="30" spans="1:4">
      <c r="A17" s="14"/>
      <c r="B17" s="22" t="s">
        <v>18</v>
      </c>
      <c r="C17" s="23" t="s">
        <v>19</v>
      </c>
      <c r="D17" s="16">
        <v>48197</v>
      </c>
    </row>
    <row r="18" s="1" customFormat="1" ht="27.75" customHeight="1" spans="1:4">
      <c r="A18" s="14"/>
      <c r="B18" s="22" t="s">
        <v>20</v>
      </c>
      <c r="C18" s="24" t="s">
        <v>21</v>
      </c>
      <c r="D18" s="16">
        <v>18546</v>
      </c>
    </row>
    <row r="19" spans="1:4">
      <c r="A19" s="14"/>
      <c r="B19" s="22" t="s">
        <v>22</v>
      </c>
      <c r="C19" s="23"/>
      <c r="D19" s="16">
        <v>161558</v>
      </c>
    </row>
    <row r="20" spans="1:4">
      <c r="A20" s="14"/>
      <c r="B20" s="22" t="s">
        <v>23</v>
      </c>
      <c r="C20" s="23"/>
      <c r="D20" s="16">
        <v>13242</v>
      </c>
    </row>
    <row r="21" customHeight="1" spans="1:4">
      <c r="A21" s="14"/>
      <c r="B21" s="20" t="s">
        <v>24</v>
      </c>
      <c r="C21" s="21"/>
      <c r="D21" s="18"/>
    </row>
    <row r="22" s="1" customFormat="1" ht="25.5" spans="1:4">
      <c r="A22" s="14"/>
      <c r="B22" s="15" t="s">
        <v>25</v>
      </c>
      <c r="C22" s="24" t="s">
        <v>26</v>
      </c>
      <c r="D22" s="16">
        <v>8660</v>
      </c>
    </row>
    <row r="23" ht="24" spans="1:4">
      <c r="A23" s="14"/>
      <c r="B23" s="15" t="s">
        <v>27</v>
      </c>
      <c r="C23" s="25" t="s">
        <v>28</v>
      </c>
      <c r="D23" s="16">
        <v>89392</v>
      </c>
    </row>
    <row r="24" ht="24" spans="1:4">
      <c r="A24" s="14"/>
      <c r="B24" s="15" t="s">
        <v>29</v>
      </c>
      <c r="C24" s="25" t="s">
        <v>30</v>
      </c>
      <c r="D24" s="16">
        <v>318028</v>
      </c>
    </row>
    <row r="25" spans="1:4">
      <c r="A25" s="14"/>
      <c r="B25" s="15" t="s">
        <v>31</v>
      </c>
      <c r="C25" s="25" t="s">
        <v>32</v>
      </c>
      <c r="D25" s="16">
        <v>7346</v>
      </c>
    </row>
    <row r="26" s="1" customFormat="1" spans="1:4">
      <c r="A26" s="14"/>
      <c r="B26" s="20" t="s">
        <v>33</v>
      </c>
      <c r="C26" s="21"/>
      <c r="D26" s="18"/>
    </row>
    <row r="27" s="1" customFormat="1" spans="1:4">
      <c r="A27" s="14"/>
      <c r="B27" s="26" t="s">
        <v>34</v>
      </c>
      <c r="C27" s="27" t="s">
        <v>35</v>
      </c>
      <c r="D27" s="16">
        <v>13550</v>
      </c>
    </row>
    <row r="28" spans="1:4">
      <c r="A28" s="14"/>
      <c r="B28" s="22" t="s">
        <v>36</v>
      </c>
      <c r="C28" s="24" t="s">
        <v>37</v>
      </c>
      <c r="D28" s="16">
        <v>1875</v>
      </c>
    </row>
    <row r="29" spans="1:4">
      <c r="A29" s="14"/>
      <c r="B29" s="22" t="s">
        <v>38</v>
      </c>
      <c r="C29" s="24" t="s">
        <v>39</v>
      </c>
      <c r="D29" s="16">
        <v>5400</v>
      </c>
    </row>
    <row r="30" spans="1:4">
      <c r="A30" s="14"/>
      <c r="B30" s="22" t="s">
        <v>22</v>
      </c>
      <c r="C30" s="23"/>
      <c r="D30" s="16">
        <v>160867</v>
      </c>
    </row>
    <row r="31" spans="1:4">
      <c r="A31" s="14"/>
      <c r="B31" s="22" t="s">
        <v>23</v>
      </c>
      <c r="C31" s="23"/>
      <c r="D31" s="16">
        <v>11641</v>
      </c>
    </row>
    <row r="32" spans="1:4">
      <c r="A32" s="14"/>
      <c r="B32" s="20" t="s">
        <v>40</v>
      </c>
      <c r="C32" s="21"/>
      <c r="D32" s="18"/>
    </row>
    <row r="33" s="1" customFormat="1" spans="1:4">
      <c r="A33" s="14"/>
      <c r="B33" s="22" t="s">
        <v>41</v>
      </c>
      <c r="C33" s="24" t="s">
        <v>42</v>
      </c>
      <c r="D33" s="16">
        <v>111947</v>
      </c>
    </row>
    <row r="34" spans="1:4">
      <c r="A34" s="14"/>
      <c r="B34" s="22" t="s">
        <v>43</v>
      </c>
      <c r="C34" s="24" t="s">
        <v>44</v>
      </c>
      <c r="D34" s="16">
        <v>4372</v>
      </c>
    </row>
    <row r="35" s="1" customFormat="1" spans="1:4">
      <c r="A35" s="14"/>
      <c r="B35" s="22" t="s">
        <v>45</v>
      </c>
      <c r="C35" s="23" t="s">
        <v>46</v>
      </c>
      <c r="D35" s="16">
        <v>534</v>
      </c>
    </row>
    <row r="36" spans="1:4">
      <c r="A36" s="14"/>
      <c r="B36" s="22" t="s">
        <v>22</v>
      </c>
      <c r="C36" s="23"/>
      <c r="D36" s="16">
        <v>47821</v>
      </c>
    </row>
    <row r="37" spans="1:4">
      <c r="A37" s="14"/>
      <c r="B37" s="22" t="s">
        <v>23</v>
      </c>
      <c r="C37" s="23"/>
      <c r="D37" s="16">
        <v>7522</v>
      </c>
    </row>
    <row r="38" s="1" customFormat="1" spans="1:4">
      <c r="A38" s="14"/>
      <c r="B38" s="20" t="s">
        <v>47</v>
      </c>
      <c r="C38" s="21"/>
      <c r="D38" s="18"/>
    </row>
    <row r="39" spans="1:4">
      <c r="A39" s="14"/>
      <c r="B39" s="15" t="s">
        <v>48</v>
      </c>
      <c r="C39" s="24" t="s">
        <v>49</v>
      </c>
      <c r="D39" s="16">
        <v>69388</v>
      </c>
    </row>
    <row r="40" spans="1:4">
      <c r="A40" s="14"/>
      <c r="B40" s="20" t="s">
        <v>50</v>
      </c>
      <c r="C40" s="21"/>
      <c r="D40" s="18"/>
    </row>
    <row r="41" ht="25.5" spans="1:4">
      <c r="A41" s="14"/>
      <c r="B41" s="22" t="s">
        <v>51</v>
      </c>
      <c r="C41" s="28" t="s">
        <v>52</v>
      </c>
      <c r="D41" s="16">
        <v>36349</v>
      </c>
    </row>
    <row r="42" spans="1:4">
      <c r="A42" s="14"/>
      <c r="B42" s="22" t="s">
        <v>22</v>
      </c>
      <c r="C42" s="22"/>
      <c r="D42" s="16">
        <v>69761</v>
      </c>
    </row>
    <row r="43" spans="1:4">
      <c r="A43" s="14"/>
      <c r="B43" s="22" t="s">
        <v>23</v>
      </c>
      <c r="C43" s="22"/>
      <c r="D43" s="16">
        <v>13362</v>
      </c>
    </row>
    <row r="44" spans="1:4">
      <c r="A44" s="14"/>
      <c r="B44" s="20" t="s">
        <v>53</v>
      </c>
      <c r="C44" s="21"/>
      <c r="D44" s="18"/>
    </row>
    <row r="45" spans="1:4">
      <c r="A45" s="14"/>
      <c r="B45" s="22" t="s">
        <v>54</v>
      </c>
      <c r="C45" s="29" t="s">
        <v>55</v>
      </c>
      <c r="D45" s="16">
        <v>6273</v>
      </c>
    </row>
    <row r="46" spans="1:4">
      <c r="A46" s="14"/>
      <c r="B46" s="22" t="s">
        <v>56</v>
      </c>
      <c r="C46" s="22"/>
      <c r="D46" s="16">
        <v>20636</v>
      </c>
    </row>
    <row r="47" s="1" customFormat="1" spans="1:4">
      <c r="A47" s="14"/>
      <c r="B47" s="22" t="s">
        <v>22</v>
      </c>
      <c r="C47" s="22"/>
      <c r="D47" s="16">
        <v>68384</v>
      </c>
    </row>
    <row r="48" s="1" customFormat="1" spans="1:4">
      <c r="A48" s="14"/>
      <c r="B48" s="20" t="s">
        <v>57</v>
      </c>
      <c r="C48" s="21"/>
      <c r="D48" s="18"/>
    </row>
    <row r="49" s="1" customFormat="1" spans="1:4">
      <c r="A49" s="14"/>
      <c r="B49" s="15" t="s">
        <v>22</v>
      </c>
      <c r="C49" s="15"/>
      <c r="D49" s="16">
        <v>362893</v>
      </c>
    </row>
    <row r="50" ht="63.75" spans="1:4">
      <c r="A50" s="14"/>
      <c r="B50" s="15" t="s">
        <v>58</v>
      </c>
      <c r="C50" s="30" t="s">
        <v>59</v>
      </c>
      <c r="D50" s="16">
        <v>179940</v>
      </c>
    </row>
    <row r="51" spans="1:4">
      <c r="A51" s="14"/>
      <c r="B51" s="17" t="s">
        <v>60</v>
      </c>
      <c r="C51" s="15"/>
      <c r="D51" s="18">
        <f>SUM(D17:D50)</f>
        <v>1857484</v>
      </c>
    </row>
    <row r="52" spans="1:4">
      <c r="A52" s="14"/>
      <c r="B52" s="17" t="s">
        <v>11</v>
      </c>
      <c r="C52" s="30" t="s">
        <v>61</v>
      </c>
      <c r="D52" s="18">
        <v>35952</v>
      </c>
    </row>
    <row r="53" spans="1:4">
      <c r="A53" s="19" t="s">
        <v>62</v>
      </c>
      <c r="B53" s="11"/>
      <c r="C53" s="11"/>
      <c r="D53" s="18">
        <f>D51+D52</f>
        <v>1893436</v>
      </c>
    </row>
    <row r="54" ht="17.25" customHeight="1" spans="1:4">
      <c r="A54" s="31" t="s">
        <v>63</v>
      </c>
      <c r="B54" s="32"/>
      <c r="C54" s="32"/>
      <c r="D54" s="18">
        <f>D9-D51</f>
        <v>206793</v>
      </c>
    </row>
    <row r="55" ht="16.5" customHeight="1" spans="1:4">
      <c r="A55" s="31" t="s">
        <v>64</v>
      </c>
      <c r="B55" s="32"/>
      <c r="C55" s="32"/>
      <c r="D55" s="18">
        <f>D13-D51</f>
        <v>356052</v>
      </c>
    </row>
    <row r="56" ht="15.75" spans="1:4">
      <c r="A56" s="9" t="s">
        <v>65</v>
      </c>
      <c r="B56" s="9"/>
      <c r="C56" s="9"/>
      <c r="D56" s="33"/>
    </row>
    <row r="57" spans="1:4">
      <c r="A57" s="14" t="s">
        <v>66</v>
      </c>
      <c r="B57" s="15" t="s">
        <v>67</v>
      </c>
      <c r="C57" s="34" t="s">
        <v>68</v>
      </c>
      <c r="D57" s="16">
        <v>804761</v>
      </c>
    </row>
    <row r="58" spans="1:4">
      <c r="A58" s="14"/>
      <c r="B58" s="15" t="s">
        <v>69</v>
      </c>
      <c r="C58" s="35"/>
      <c r="D58" s="16">
        <v>206945</v>
      </c>
    </row>
    <row r="59" spans="1:4">
      <c r="A59" s="14"/>
      <c r="B59" s="15" t="s">
        <v>70</v>
      </c>
      <c r="C59" s="36"/>
      <c r="D59" s="16">
        <v>1923746</v>
      </c>
    </row>
    <row r="60" spans="1:4">
      <c r="A60" s="14"/>
      <c r="B60" s="15" t="s">
        <v>71</v>
      </c>
      <c r="C60" s="34" t="s">
        <v>72</v>
      </c>
      <c r="D60" s="16">
        <v>303848</v>
      </c>
    </row>
    <row r="61" spans="1:4">
      <c r="A61" s="14"/>
      <c r="B61" s="15" t="s">
        <v>73</v>
      </c>
      <c r="C61" s="36"/>
      <c r="D61" s="16">
        <v>374739</v>
      </c>
    </row>
    <row r="62" spans="1:4">
      <c r="A62" s="14"/>
      <c r="B62" s="15" t="s">
        <v>74</v>
      </c>
      <c r="C62" s="37" t="s">
        <v>75</v>
      </c>
      <c r="D62" s="16">
        <v>1104667</v>
      </c>
    </row>
    <row r="63" spans="1:4">
      <c r="A63" s="14"/>
      <c r="B63" s="15" t="s">
        <v>76</v>
      </c>
      <c r="C63" s="37" t="s">
        <v>77</v>
      </c>
      <c r="D63" s="16">
        <v>305193</v>
      </c>
    </row>
    <row r="64" spans="1:4">
      <c r="A64" s="14"/>
      <c r="B64" s="38" t="s">
        <v>78</v>
      </c>
      <c r="C64" s="39"/>
      <c r="D64" s="18">
        <f>SUM(D57:D63)</f>
        <v>5023899</v>
      </c>
    </row>
    <row r="65" spans="1:4">
      <c r="A65" s="14" t="s">
        <v>79</v>
      </c>
      <c r="B65" s="15" t="s">
        <v>67</v>
      </c>
      <c r="C65" s="34" t="s">
        <v>68</v>
      </c>
      <c r="D65" s="16">
        <v>924643</v>
      </c>
    </row>
    <row r="66" spans="1:4">
      <c r="A66" s="14"/>
      <c r="B66" s="15" t="s">
        <v>69</v>
      </c>
      <c r="C66" s="35"/>
      <c r="D66" s="16">
        <v>236876</v>
      </c>
    </row>
    <row r="67" spans="1:4">
      <c r="A67" s="14"/>
      <c r="B67" s="15" t="s">
        <v>70</v>
      </c>
      <c r="C67" s="36"/>
      <c r="D67" s="16">
        <v>1988036</v>
      </c>
    </row>
    <row r="68" spans="1:4">
      <c r="A68" s="14"/>
      <c r="B68" s="15" t="s">
        <v>71</v>
      </c>
      <c r="C68" s="34" t="s">
        <v>72</v>
      </c>
      <c r="D68" s="16">
        <v>300972</v>
      </c>
    </row>
    <row r="69" spans="1:4">
      <c r="A69" s="14"/>
      <c r="B69" s="15" t="s">
        <v>73</v>
      </c>
      <c r="C69" s="36"/>
      <c r="D69" s="16">
        <v>396350</v>
      </c>
    </row>
    <row r="70" spans="1:4">
      <c r="A70" s="14"/>
      <c r="B70" s="15" t="s">
        <v>74</v>
      </c>
      <c r="C70" s="37" t="s">
        <v>75</v>
      </c>
      <c r="D70" s="16">
        <v>1091937</v>
      </c>
    </row>
    <row r="71" spans="1:4">
      <c r="A71" s="14"/>
      <c r="B71" s="15" t="s">
        <v>76</v>
      </c>
      <c r="C71" s="37" t="s">
        <v>77</v>
      </c>
      <c r="D71" s="16">
        <v>340002</v>
      </c>
    </row>
    <row r="72" spans="1:4">
      <c r="A72" s="14"/>
      <c r="B72" s="38" t="s">
        <v>80</v>
      </c>
      <c r="C72" s="39"/>
      <c r="D72" s="18">
        <f>SUM(D65:D71)</f>
        <v>5278816</v>
      </c>
    </row>
    <row r="73" spans="1:4">
      <c r="A73" s="40" t="s">
        <v>81</v>
      </c>
      <c r="B73" s="15" t="s">
        <v>67</v>
      </c>
      <c r="C73" s="34" t="s">
        <v>68</v>
      </c>
      <c r="D73" s="16">
        <v>810713</v>
      </c>
    </row>
    <row r="74" spans="1:4">
      <c r="A74" s="40"/>
      <c r="B74" s="15" t="s">
        <v>69</v>
      </c>
      <c r="C74" s="35"/>
      <c r="D74" s="16">
        <v>207936</v>
      </c>
    </row>
    <row r="75" spans="1:4">
      <c r="A75" s="40"/>
      <c r="B75" s="15" t="s">
        <v>70</v>
      </c>
      <c r="C75" s="36"/>
      <c r="D75" s="16">
        <v>1923746</v>
      </c>
    </row>
    <row r="76" spans="1:4">
      <c r="A76" s="40"/>
      <c r="B76" s="15" t="s">
        <v>71</v>
      </c>
      <c r="C76" s="34" t="s">
        <v>72</v>
      </c>
      <c r="D76" s="16">
        <v>264519</v>
      </c>
    </row>
    <row r="77" spans="1:4">
      <c r="A77" s="40"/>
      <c r="B77" s="15" t="s">
        <v>73</v>
      </c>
      <c r="C77" s="36"/>
      <c r="D77" s="16">
        <v>347072</v>
      </c>
    </row>
    <row r="78" spans="1:4">
      <c r="A78" s="40"/>
      <c r="B78" s="15" t="s">
        <v>74</v>
      </c>
      <c r="C78" s="37" t="s">
        <v>75</v>
      </c>
      <c r="D78" s="16">
        <v>1149582</v>
      </c>
    </row>
    <row r="79" spans="1:4">
      <c r="A79" s="40"/>
      <c r="B79" s="15" t="s">
        <v>76</v>
      </c>
      <c r="C79" s="37" t="s">
        <v>77</v>
      </c>
      <c r="D79" s="16">
        <v>305193</v>
      </c>
    </row>
    <row r="80" spans="1:4">
      <c r="A80" s="40"/>
      <c r="B80" s="38" t="s">
        <v>82</v>
      </c>
      <c r="C80" s="39"/>
      <c r="D80" s="18">
        <f>SUM(D73:D79)</f>
        <v>5008761</v>
      </c>
    </row>
    <row r="81" spans="1:4">
      <c r="A81" s="40" t="s">
        <v>83</v>
      </c>
      <c r="B81" s="15" t="s">
        <v>67</v>
      </c>
      <c r="C81" s="34" t="s">
        <v>68</v>
      </c>
      <c r="D81" s="16">
        <v>810713</v>
      </c>
    </row>
    <row r="82" spans="1:4">
      <c r="A82" s="40"/>
      <c r="B82" s="15" t="s">
        <v>69</v>
      </c>
      <c r="C82" s="35"/>
      <c r="D82" s="16">
        <v>207936</v>
      </c>
    </row>
    <row r="83" spans="1:4">
      <c r="A83" s="40"/>
      <c r="B83" s="15" t="s">
        <v>70</v>
      </c>
      <c r="C83" s="36"/>
      <c r="D83" s="16">
        <v>1923746</v>
      </c>
    </row>
    <row r="84" spans="1:4">
      <c r="A84" s="40"/>
      <c r="B84" s="15" t="s">
        <v>71</v>
      </c>
      <c r="C84" s="34" t="s">
        <v>72</v>
      </c>
      <c r="D84" s="16">
        <v>264519</v>
      </c>
    </row>
    <row r="85" spans="1:4">
      <c r="A85" s="40"/>
      <c r="B85" s="15" t="s">
        <v>73</v>
      </c>
      <c r="C85" s="36"/>
      <c r="D85" s="16">
        <v>347072</v>
      </c>
    </row>
    <row r="86" spans="1:4">
      <c r="A86" s="40"/>
      <c r="B86" s="15" t="s">
        <v>74</v>
      </c>
      <c r="C86" s="37" t="s">
        <v>75</v>
      </c>
      <c r="D86" s="16">
        <v>1149582</v>
      </c>
    </row>
    <row r="87" spans="1:4">
      <c r="A87" s="40"/>
      <c r="B87" s="15" t="s">
        <v>76</v>
      </c>
      <c r="C87" s="37" t="s">
        <v>77</v>
      </c>
      <c r="D87" s="16">
        <v>305193</v>
      </c>
    </row>
    <row r="88" spans="1:4">
      <c r="A88" s="40"/>
      <c r="B88" s="38" t="s">
        <v>82</v>
      </c>
      <c r="C88" s="39"/>
      <c r="D88" s="18">
        <f>SUM(D81:D87)</f>
        <v>5008761</v>
      </c>
    </row>
    <row r="89" spans="1:4">
      <c r="A89" s="31" t="s">
        <v>84</v>
      </c>
      <c r="B89" s="31"/>
      <c r="C89" s="41"/>
      <c r="D89" s="18">
        <f>D64-D80</f>
        <v>15138</v>
      </c>
    </row>
    <row r="90" spans="1:4">
      <c r="A90" s="31" t="s">
        <v>85</v>
      </c>
      <c r="B90" s="31"/>
      <c r="C90" s="41"/>
      <c r="D90" s="18">
        <f>D72-D88</f>
        <v>270055</v>
      </c>
    </row>
    <row r="91" ht="15.75" spans="1:4">
      <c r="A91" s="42" t="s">
        <v>86</v>
      </c>
      <c r="B91" s="42"/>
      <c r="C91" s="42"/>
      <c r="D91" s="42"/>
    </row>
    <row r="92" spans="1:4">
      <c r="A92" s="40" t="s">
        <v>87</v>
      </c>
      <c r="B92" s="43" t="s">
        <v>88</v>
      </c>
      <c r="C92" s="44"/>
      <c r="D92" s="18">
        <v>1052281</v>
      </c>
    </row>
    <row r="93" spans="1:4">
      <c r="A93" s="40"/>
      <c r="B93" s="43" t="s">
        <v>89</v>
      </c>
      <c r="C93" s="44"/>
      <c r="D93" s="18">
        <v>1072758</v>
      </c>
    </row>
    <row r="94" ht="30" spans="1:4">
      <c r="A94" s="40"/>
      <c r="B94" s="45" t="s">
        <v>90</v>
      </c>
      <c r="C94" s="44"/>
      <c r="D94" s="18">
        <f>137359</f>
        <v>137359</v>
      </c>
    </row>
    <row r="95" spans="1:4">
      <c r="A95" s="40"/>
      <c r="B95" s="43" t="s">
        <v>91</v>
      </c>
      <c r="C95" s="44"/>
      <c r="D95" s="18">
        <v>4964235</v>
      </c>
    </row>
    <row r="96" spans="1:4">
      <c r="A96" s="40"/>
      <c r="B96" s="46" t="s">
        <v>92</v>
      </c>
      <c r="C96" s="44"/>
      <c r="D96" s="18">
        <v>497339</v>
      </c>
    </row>
    <row r="97" ht="25.5" spans="1:4">
      <c r="A97" s="40"/>
      <c r="B97" s="43" t="s">
        <v>93</v>
      </c>
      <c r="C97" s="28" t="s">
        <v>94</v>
      </c>
      <c r="D97" s="18">
        <v>1733434</v>
      </c>
    </row>
    <row r="98" ht="15.75" spans="1:4">
      <c r="A98" s="47" t="s">
        <v>95</v>
      </c>
      <c r="B98" s="47"/>
      <c r="C98" s="47"/>
      <c r="D98" s="47"/>
    </row>
    <row r="99" ht="18.75" spans="1:4">
      <c r="A99" s="40" t="s">
        <v>96</v>
      </c>
      <c r="B99" s="43" t="s">
        <v>97</v>
      </c>
      <c r="C99" s="48"/>
      <c r="D99" s="18">
        <v>1</v>
      </c>
    </row>
    <row r="100" ht="18.75" spans="1:4">
      <c r="A100" s="40"/>
      <c r="B100" s="43" t="s">
        <v>98</v>
      </c>
      <c r="C100" s="48"/>
      <c r="D100" s="18">
        <v>4</v>
      </c>
    </row>
    <row r="101" ht="18.75" spans="1:4">
      <c r="A101" s="40"/>
      <c r="B101" s="45" t="s">
        <v>99</v>
      </c>
      <c r="C101" s="48"/>
      <c r="D101" s="18">
        <v>120853</v>
      </c>
    </row>
    <row r="102" ht="18.75" spans="1:4">
      <c r="A102" s="40"/>
      <c r="B102" s="45" t="s">
        <v>100</v>
      </c>
      <c r="C102" s="48"/>
      <c r="D102" s="18">
        <v>120853</v>
      </c>
    </row>
    <row r="103" ht="18.75" spans="1:9">
      <c r="A103" s="47" t="s">
        <v>101</v>
      </c>
      <c r="B103" s="47"/>
      <c r="C103" s="47"/>
      <c r="D103" s="47"/>
      <c r="G103" s="49"/>
      <c r="H103" s="50"/>
      <c r="I103" s="56"/>
    </row>
    <row r="104" ht="29.25" customHeight="1" spans="1:9">
      <c r="A104" s="40" t="s">
        <v>102</v>
      </c>
      <c r="B104" s="43" t="s">
        <v>103</v>
      </c>
      <c r="C104" s="51"/>
      <c r="D104" s="18">
        <v>561105</v>
      </c>
      <c r="G104" s="49"/>
      <c r="H104" s="50"/>
      <c r="I104" s="56"/>
    </row>
    <row r="105" ht="17.25" customHeight="1" spans="1:9">
      <c r="A105" s="40"/>
      <c r="B105" s="46" t="s">
        <v>104</v>
      </c>
      <c r="C105" s="51"/>
      <c r="D105" s="18">
        <v>98580</v>
      </c>
      <c r="G105" s="49"/>
      <c r="H105" s="50"/>
      <c r="I105" s="56"/>
    </row>
    <row r="106" ht="18" customHeight="1" spans="1:9">
      <c r="A106" s="40"/>
      <c r="B106" s="46" t="s">
        <v>105</v>
      </c>
      <c r="C106" s="51"/>
      <c r="D106" s="18">
        <v>8794</v>
      </c>
      <c r="G106" s="49"/>
      <c r="H106" s="50"/>
      <c r="I106" s="56"/>
    </row>
    <row r="107" ht="24.75" customHeight="1" spans="1:9">
      <c r="A107" s="40"/>
      <c r="B107" s="43" t="s">
        <v>106</v>
      </c>
      <c r="C107" s="51"/>
      <c r="D107" s="18">
        <v>668479</v>
      </c>
      <c r="G107" s="49"/>
      <c r="H107" s="50"/>
      <c r="I107" s="56"/>
    </row>
    <row r="108" ht="18.75" spans="1:9">
      <c r="A108" s="9" t="s">
        <v>107</v>
      </c>
      <c r="B108" s="9"/>
      <c r="C108" s="9"/>
      <c r="D108" s="9"/>
      <c r="G108" s="49"/>
      <c r="H108" s="50"/>
      <c r="I108" s="56"/>
    </row>
    <row r="109" ht="29.25" customHeight="1" spans="1:9">
      <c r="A109" s="40" t="s">
        <v>108</v>
      </c>
      <c r="B109" s="43" t="s">
        <v>109</v>
      </c>
      <c r="C109" s="26" t="s">
        <v>110</v>
      </c>
      <c r="D109" s="18">
        <v>20982</v>
      </c>
      <c r="G109" s="49"/>
      <c r="H109" s="50"/>
      <c r="I109" s="56"/>
    </row>
    <row r="110" ht="29.25" customHeight="1" spans="1:9">
      <c r="A110" s="40"/>
      <c r="B110" s="52"/>
      <c r="C110" s="26" t="s">
        <v>111</v>
      </c>
      <c r="D110" s="18">
        <v>74500</v>
      </c>
      <c r="G110" s="49"/>
      <c r="H110" s="50"/>
      <c r="I110" s="56"/>
    </row>
    <row r="111" ht="29.25" customHeight="1" spans="1:9">
      <c r="A111" s="40"/>
      <c r="B111" s="43" t="s">
        <v>112</v>
      </c>
      <c r="C111" s="26" t="s">
        <v>113</v>
      </c>
      <c r="D111" s="18">
        <v>8794</v>
      </c>
      <c r="E111" s="5"/>
      <c r="G111" s="49"/>
      <c r="H111" s="50"/>
      <c r="I111" s="56"/>
    </row>
    <row r="112" spans="1:4">
      <c r="A112" s="40"/>
      <c r="B112" s="45" t="s">
        <v>114</v>
      </c>
      <c r="C112" s="26" t="s">
        <v>115</v>
      </c>
      <c r="D112" s="18">
        <v>86688</v>
      </c>
    </row>
    <row r="113" spans="1:4">
      <c r="A113" s="31" t="s">
        <v>116</v>
      </c>
      <c r="B113" s="31"/>
      <c r="C113" s="53"/>
      <c r="D113" s="18">
        <f>705024</f>
        <v>705024</v>
      </c>
    </row>
    <row r="114" spans="1:4">
      <c r="A114" s="54" t="s">
        <v>117</v>
      </c>
      <c r="C114" s="55"/>
      <c r="D114" s="5"/>
    </row>
  </sheetData>
  <mergeCells count="51">
    <mergeCell ref="A1:C1"/>
    <mergeCell ref="A2:C2"/>
    <mergeCell ref="A3:C3"/>
    <mergeCell ref="A4:C4"/>
    <mergeCell ref="A5:C5"/>
    <mergeCell ref="A6:C6"/>
    <mergeCell ref="A7:B7"/>
    <mergeCell ref="A11:B11"/>
    <mergeCell ref="A15:B15"/>
    <mergeCell ref="B16:C16"/>
    <mergeCell ref="B21:C21"/>
    <mergeCell ref="B26:C26"/>
    <mergeCell ref="B32:C32"/>
    <mergeCell ref="B38:C38"/>
    <mergeCell ref="B40:C40"/>
    <mergeCell ref="B44:C44"/>
    <mergeCell ref="B48:C48"/>
    <mergeCell ref="A53:B53"/>
    <mergeCell ref="A54:B54"/>
    <mergeCell ref="A55:B55"/>
    <mergeCell ref="A56:C56"/>
    <mergeCell ref="B64:C64"/>
    <mergeCell ref="B72:C72"/>
    <mergeCell ref="B80:C80"/>
    <mergeCell ref="B88:C88"/>
    <mergeCell ref="A89:B89"/>
    <mergeCell ref="A90:B90"/>
    <mergeCell ref="A91:D91"/>
    <mergeCell ref="A98:D98"/>
    <mergeCell ref="A103:D103"/>
    <mergeCell ref="A108:D108"/>
    <mergeCell ref="A113:B113"/>
    <mergeCell ref="A8:A10"/>
    <mergeCell ref="A12:A14"/>
    <mergeCell ref="A16:A52"/>
    <mergeCell ref="A57:A64"/>
    <mergeCell ref="A65:A72"/>
    <mergeCell ref="A73:A80"/>
    <mergeCell ref="A81:A88"/>
    <mergeCell ref="A92:A97"/>
    <mergeCell ref="A99:A102"/>
    <mergeCell ref="A104:A107"/>
    <mergeCell ref="A109:A112"/>
    <mergeCell ref="C57:C59"/>
    <mergeCell ref="C60:C61"/>
    <mergeCell ref="C65:C67"/>
    <mergeCell ref="C68:C69"/>
    <mergeCell ref="C73:C75"/>
    <mergeCell ref="C76:C77"/>
    <mergeCell ref="C81:C83"/>
    <mergeCell ref="C84:C85"/>
  </mergeCells>
  <conditionalFormatting sqref="B92">
    <cfRule type="duplicateValues" dxfId="0" priority="13"/>
  </conditionalFormatting>
  <conditionalFormatting sqref="B94">
    <cfRule type="duplicateValues" dxfId="0" priority="9"/>
  </conditionalFormatting>
  <conditionalFormatting sqref="B96">
    <cfRule type="duplicateValues" dxfId="0" priority="1"/>
  </conditionalFormatting>
  <conditionalFormatting sqref="B99">
    <cfRule type="duplicateValues" dxfId="0" priority="3"/>
  </conditionalFormatting>
  <conditionalFormatting sqref="B101">
    <cfRule type="duplicateValues" dxfId="0" priority="2"/>
  </conditionalFormatting>
  <conditionalFormatting sqref="B102">
    <cfRule type="duplicateValues" dxfId="0" priority="4"/>
  </conditionalFormatting>
  <conditionalFormatting sqref="B109">
    <cfRule type="duplicateValues" dxfId="0" priority="6"/>
  </conditionalFormatting>
  <conditionalFormatting sqref="C109">
    <cfRule type="duplicateValues" dxfId="0" priority="12"/>
  </conditionalFormatting>
  <conditionalFormatting sqref="C110">
    <cfRule type="duplicateValues" dxfId="0" priority="5"/>
  </conditionalFormatting>
  <conditionalFormatting sqref="C111">
    <cfRule type="duplicateValues" dxfId="0" priority="7"/>
  </conditionalFormatting>
  <conditionalFormatting sqref="B112">
    <cfRule type="duplicateValues" dxfId="0" priority="10"/>
  </conditionalFormatting>
  <conditionalFormatting sqref="C112">
    <cfRule type="duplicateValues" dxfId="0" priority="11"/>
  </conditionalFormatting>
  <conditionalFormatting sqref="B104:B106">
    <cfRule type="duplicateValues" dxfId="0" priority="8"/>
  </conditionalFormatting>
  <pageMargins left="0.708661417322835" right="0" top="0" bottom="0" header="0.31496062992126" footer="0.31496062992126"/>
  <pageSetup paperSize="9" scale="59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2024-03-29T04:46:09Z</dcterms:created>
  <dcterms:modified xsi:type="dcterms:W3CDTF">2024-03-29T04:48:00Z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592E4498CCA24F45A6B33947B1A22ECC_11</vt:lpwstr>
  </property>
  <property fmtid="{D5CDD505-2E9C-101B-9397-08002B2CF9AE}" pid="3" name="KSOProductBuildVer">
    <vt:lpwstr>1049-12.2.0.13489</vt:lpwstr>
  </property>
</Properties>
</file>