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9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<sst xmlns="http://schemas.openxmlformats.org/spreadsheetml/2006/main" count="51" uniqueCount="40">
  <si>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</si>
  <si>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</si>
  <si>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</si>
  <si>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</si>
  <si>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</si>
  <si>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</si>
  <si>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</si>
  <si>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</si>
  <si>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</si>
  <si>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</si>
  <si>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</si>
  <si>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</si>
  <si>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</si>
  <si>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</si>
  <si>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</si>
  <si>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</si>
  <si>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</si>
  <si>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</si>
  <si>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</si>
  <si>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</si>
  <si>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</si>
  <si>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Репина 97</t>
  </si>
  <si>
    <t>Фактич. потреб-е июнь</t>
  </si>
  <si>
    <t>501941(вычитаемый из квартир)</t>
  </si>
  <si>
    <t>освещение МОП вычитается из 73842347по показаниям.</t>
  </si>
  <si>
    <t>Показ-ия на 25,12,14</t>
  </si>
  <si>
    <t>Информация по общедомовым приборам учета электроэнергии и фактическом потреблении электроэнергии за 2015год.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</si>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</sst>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pane xSplit="8" ySplit="13" topLeftCell="W1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W12" sqref="W12"/>
    </sheetView>
  </sheetViews>
  <sheetFormatPr defaultColWidth="9.140625" defaultRowHeight="15"/>
  <cols>
    <col min="2" max="2" width="4.140625" style="0" customWidth="1"/>
    <col min="3" max="3" width="12.8515625" style="0" customWidth="1"/>
    <col min="4" max="4" width="11.140625" style="0" customWidth="1"/>
    <col min="6" max="6" width="4.7109375" style="0" customWidth="1"/>
    <col min="7" max="8" width="0" style="0" hidden="1" customWidth="1"/>
    <col min="9" max="9" width="9.57421875" style="0" hidden="1" customWidth="1"/>
    <col min="10" max="10" width="0" style="0" hidden="1" customWidth="1"/>
    <col min="11" max="11" width="9.7109375" style="0" hidden="1" customWidth="1"/>
    <col min="12" max="12" width="0" style="0" hidden="1" customWidth="1"/>
    <col min="13" max="13" width="9.8515625" style="0" hidden="1" customWidth="1"/>
    <col min="14" max="14" width="0" style="0" hidden="1" customWidth="1"/>
    <col min="15" max="15" width="10.140625" style="0" hidden="1" customWidth="1"/>
    <col min="16" max="16" width="0" style="0" hidden="1" customWidth="1"/>
    <col min="17" max="17" width="10.140625" style="0" customWidth="1"/>
    <col min="21" max="21" width="9.57421875" style="0" customWidth="1"/>
    <col min="23" max="23" width="9.8515625" style="0" customWidth="1"/>
    <col min="25" max="25" width="9.57421875" style="0" customWidth="1"/>
    <col min="27" max="27" width="9.8515625" style="0" customWidth="1"/>
    <col min="29" max="29" width="9.8515625" style="0" customWidth="1"/>
    <col min="31" max="31" width="9.57421875" style="0" customWidth="1"/>
  </cols>
  <sheetData>
    <row r="1" spans="1:9" ht="15">
      <c r="A1" s="33" t="s">
        <v>26</v>
      </c>
      <c r="B1" s="33"/>
      <c r="C1" s="34"/>
      <c r="D1" s="34"/>
      <c r="E1" s="34"/>
      <c r="F1" s="34"/>
      <c r="G1" s="34"/>
      <c r="H1" s="34"/>
      <c r="I1" s="34"/>
    </row>
    <row r="2" spans="1:9" ht="25.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31" ht="47.25">
      <c r="A3" s="2" t="s">
        <v>0</v>
      </c>
      <c r="B3" s="14" t="s">
        <v>39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25</v>
      </c>
      <c r="H3" s="3" t="s">
        <v>27</v>
      </c>
      <c r="I3" s="7" t="s">
        <v>5</v>
      </c>
      <c r="J3" s="3" t="s">
        <v>28</v>
      </c>
      <c r="K3" s="7" t="s">
        <v>6</v>
      </c>
      <c r="L3" s="3" t="s">
        <v>29</v>
      </c>
      <c r="M3" s="7" t="s">
        <v>7</v>
      </c>
      <c r="N3" s="3" t="s">
        <v>30</v>
      </c>
      <c r="O3" s="7" t="s">
        <v>8</v>
      </c>
      <c r="P3" s="3" t="s">
        <v>31</v>
      </c>
      <c r="Q3" s="7" t="s">
        <v>9</v>
      </c>
      <c r="R3" s="3" t="s">
        <v>32</v>
      </c>
      <c r="S3" s="7" t="s">
        <v>22</v>
      </c>
      <c r="T3" s="3" t="s">
        <v>33</v>
      </c>
      <c r="U3" s="7" t="s">
        <v>10</v>
      </c>
      <c r="V3" s="3" t="s">
        <v>34</v>
      </c>
      <c r="W3" s="7" t="s">
        <v>11</v>
      </c>
      <c r="X3" s="3" t="s">
        <v>35</v>
      </c>
      <c r="Y3" s="7" t="s">
        <v>12</v>
      </c>
      <c r="Z3" s="3" t="s">
        <v>36</v>
      </c>
      <c r="AA3" s="7" t="s">
        <v>13</v>
      </c>
      <c r="AB3" s="3" t="s">
        <v>37</v>
      </c>
      <c r="AC3" s="7" t="s">
        <v>14</v>
      </c>
      <c r="AD3" s="3" t="s">
        <v>38</v>
      </c>
      <c r="AE3" s="7" t="s">
        <v>15</v>
      </c>
    </row>
    <row r="4" spans="1:31" ht="15">
      <c r="A4" s="36" t="s">
        <v>21</v>
      </c>
      <c r="B4" s="15">
        <v>1</v>
      </c>
      <c r="C4" s="17">
        <v>86788</v>
      </c>
      <c r="D4" s="17" t="s">
        <v>19</v>
      </c>
      <c r="E4" s="17">
        <v>15</v>
      </c>
      <c r="F4" s="1" t="s">
        <v>17</v>
      </c>
      <c r="G4" s="1">
        <v>3298</v>
      </c>
      <c r="H4" s="1">
        <v>3339</v>
      </c>
      <c r="I4" s="1">
        <f>(H4-G4)*E4</f>
        <v>615</v>
      </c>
      <c r="J4" s="1">
        <v>3375</v>
      </c>
      <c r="K4" s="1">
        <f>(J4-H4)*E4</f>
        <v>540</v>
      </c>
      <c r="L4" s="1">
        <v>3412</v>
      </c>
      <c r="M4" s="1">
        <f>(L4-J4)*E4</f>
        <v>555</v>
      </c>
      <c r="N4" s="1">
        <v>3437</v>
      </c>
      <c r="O4" s="1">
        <f>(N4-L4)*E4</f>
        <v>375</v>
      </c>
      <c r="P4" s="1">
        <v>3473</v>
      </c>
      <c r="Q4" s="1">
        <f>(P4-N4)*E4</f>
        <v>540</v>
      </c>
      <c r="R4" s="1">
        <v>3506</v>
      </c>
      <c r="S4" s="9">
        <f>(R4-P4)*E4</f>
        <v>495</v>
      </c>
      <c r="T4" s="1">
        <v>3542</v>
      </c>
      <c r="U4" s="1">
        <f>(T4-R4)*E4</f>
        <v>540</v>
      </c>
      <c r="V4" s="1">
        <v>3575</v>
      </c>
      <c r="W4" s="1">
        <f>(V4-T4)*E4</f>
        <v>495</v>
      </c>
      <c r="X4" s="1">
        <v>3611</v>
      </c>
      <c r="Y4" s="1">
        <f>(X4-V4)*E4</f>
        <v>540</v>
      </c>
      <c r="Z4" s="1">
        <v>3648</v>
      </c>
      <c r="AA4" s="1">
        <f>(Z4-X4)*E4</f>
        <v>555</v>
      </c>
      <c r="AB4" s="1">
        <v>3685</v>
      </c>
      <c r="AC4" s="1">
        <f>(AB4-Z4)*E4</f>
        <v>555</v>
      </c>
      <c r="AD4" s="1">
        <v>3710</v>
      </c>
      <c r="AE4" s="1">
        <f>(AD4-AB4)*E4</f>
        <v>375</v>
      </c>
    </row>
    <row r="5" spans="1:31" ht="15">
      <c r="A5" s="36"/>
      <c r="B5" s="16"/>
      <c r="C5" s="17"/>
      <c r="D5" s="17"/>
      <c r="E5" s="17"/>
      <c r="F5" s="1" t="s">
        <v>18</v>
      </c>
      <c r="G5" s="1">
        <v>2487</v>
      </c>
      <c r="H5" s="1">
        <v>2516</v>
      </c>
      <c r="I5" s="1">
        <f>(H5-G5)*E4</f>
        <v>435</v>
      </c>
      <c r="J5" s="1">
        <v>2542</v>
      </c>
      <c r="K5" s="1">
        <f>(J5-H5)*E4</f>
        <v>390</v>
      </c>
      <c r="L5" s="1">
        <v>2563</v>
      </c>
      <c r="M5" s="1">
        <f>(L5-J5)*E4</f>
        <v>315</v>
      </c>
      <c r="N5" s="1">
        <v>2577</v>
      </c>
      <c r="O5" s="1">
        <f>(N5-L5)*E4</f>
        <v>210</v>
      </c>
      <c r="P5" s="1">
        <v>2595</v>
      </c>
      <c r="Q5" s="1">
        <f>(P5-N5)*E4</f>
        <v>270</v>
      </c>
      <c r="R5" s="1">
        <v>2613</v>
      </c>
      <c r="S5" s="9">
        <f>(R5-P5)*E4</f>
        <v>270</v>
      </c>
      <c r="T5" s="1">
        <v>2637</v>
      </c>
      <c r="U5" s="1">
        <f>(T5-R5)*E4</f>
        <v>360</v>
      </c>
      <c r="V5" s="1">
        <v>2655</v>
      </c>
      <c r="W5" s="1">
        <f>(V5-T5)*E4</f>
        <v>270</v>
      </c>
      <c r="X5" s="1">
        <v>2674</v>
      </c>
      <c r="Y5" s="1">
        <f>(X5-V5)*E4</f>
        <v>285</v>
      </c>
      <c r="Z5" s="1">
        <v>2698</v>
      </c>
      <c r="AA5" s="1">
        <f>(Z5-X5)*E4</f>
        <v>360</v>
      </c>
      <c r="AB5" s="1">
        <v>2718</v>
      </c>
      <c r="AC5" s="1">
        <f>(AB5-Z5)*E4</f>
        <v>300</v>
      </c>
      <c r="AD5" s="1">
        <v>2733</v>
      </c>
      <c r="AE5" s="1">
        <f>(AD5-AB5)*E4</f>
        <v>225</v>
      </c>
    </row>
    <row r="6" spans="1:31" ht="15">
      <c r="A6" s="36"/>
      <c r="B6" s="15">
        <v>3</v>
      </c>
      <c r="C6" s="17">
        <v>73842347</v>
      </c>
      <c r="D6" s="17" t="s">
        <v>16</v>
      </c>
      <c r="E6" s="17">
        <v>60</v>
      </c>
      <c r="F6" s="1" t="s">
        <v>17</v>
      </c>
      <c r="G6" s="1">
        <v>18737</v>
      </c>
      <c r="H6" s="1">
        <v>19049</v>
      </c>
      <c r="I6" s="1">
        <f>(H6-G6)*E6</f>
        <v>18720</v>
      </c>
      <c r="J6" s="1">
        <v>19340</v>
      </c>
      <c r="K6" s="1">
        <f>(J6-H6)*E6</f>
        <v>17460</v>
      </c>
      <c r="L6" s="1">
        <v>19580</v>
      </c>
      <c r="M6" s="1">
        <f>(L6-J6)*E6</f>
        <v>14400</v>
      </c>
      <c r="N6" s="1">
        <v>19717</v>
      </c>
      <c r="O6" s="1">
        <f>(N6-L6)*E6</f>
        <v>8220</v>
      </c>
      <c r="P6" s="1">
        <v>19911</v>
      </c>
      <c r="Q6" s="1">
        <f>(P6-N6)*E6</f>
        <v>11640</v>
      </c>
      <c r="R6" s="1">
        <v>20075</v>
      </c>
      <c r="S6" s="9">
        <f>(R6-P6)*E6</f>
        <v>9840</v>
      </c>
      <c r="T6" s="1">
        <v>20249</v>
      </c>
      <c r="U6" s="1">
        <f>(T6-R6)*E6</f>
        <v>10440</v>
      </c>
      <c r="V6" s="1">
        <v>20417</v>
      </c>
      <c r="W6" s="1">
        <f>(V6-T6)*E6</f>
        <v>10080</v>
      </c>
      <c r="X6" s="1">
        <v>20623</v>
      </c>
      <c r="Y6" s="1">
        <f>(X6-V6)*E6</f>
        <v>12360</v>
      </c>
      <c r="Z6" s="1">
        <v>20836</v>
      </c>
      <c r="AA6" s="1">
        <f>(Z6-X6)*E6</f>
        <v>12780</v>
      </c>
      <c r="AB6" s="1">
        <v>21082</v>
      </c>
      <c r="AC6" s="1">
        <f>(AB6-Z6)*E6</f>
        <v>14760</v>
      </c>
      <c r="AD6" s="1">
        <v>21262</v>
      </c>
      <c r="AE6" s="1">
        <f>(AD6-AB6)*E6</f>
        <v>10800</v>
      </c>
    </row>
    <row r="7" spans="1:31" ht="15">
      <c r="A7" s="36"/>
      <c r="B7" s="16"/>
      <c r="C7" s="17"/>
      <c r="D7" s="17"/>
      <c r="E7" s="17"/>
      <c r="F7" s="1" t="s">
        <v>18</v>
      </c>
      <c r="G7" s="1">
        <v>6543</v>
      </c>
      <c r="H7" s="1">
        <v>6665</v>
      </c>
      <c r="I7" s="1">
        <f>(H7-G7)*E6</f>
        <v>7320</v>
      </c>
      <c r="J7" s="1">
        <v>6783</v>
      </c>
      <c r="K7" s="1">
        <f>(J7-H7)*E6</f>
        <v>7080</v>
      </c>
      <c r="L7" s="1">
        <v>6880</v>
      </c>
      <c r="M7" s="1">
        <f>(L7-J7)*E6</f>
        <v>5820</v>
      </c>
      <c r="N7" s="1">
        <v>6936</v>
      </c>
      <c r="O7" s="1">
        <f>(N7-L7)*E6</f>
        <v>3360</v>
      </c>
      <c r="P7" s="1">
        <v>7020</v>
      </c>
      <c r="Q7" s="1">
        <f>(P7-N7)*E6</f>
        <v>5040</v>
      </c>
      <c r="R7" s="1">
        <v>7092</v>
      </c>
      <c r="S7" s="9">
        <f>(R7-P7)*E6</f>
        <v>4320</v>
      </c>
      <c r="T7" s="1">
        <v>7168</v>
      </c>
      <c r="U7" s="1">
        <f>(T7-R7)*E6</f>
        <v>4560</v>
      </c>
      <c r="V7" s="1">
        <v>7241</v>
      </c>
      <c r="W7" s="1">
        <f>(V7-T7)*E6</f>
        <v>4380</v>
      </c>
      <c r="X7" s="1">
        <v>7333</v>
      </c>
      <c r="Y7" s="1">
        <f>(X7-V7)*E6</f>
        <v>5520</v>
      </c>
      <c r="Z7" s="1">
        <v>7416</v>
      </c>
      <c r="AA7" s="1">
        <f>(Z7-X7)*E6</f>
        <v>4980</v>
      </c>
      <c r="AB7" s="1">
        <v>7515</v>
      </c>
      <c r="AC7" s="1">
        <f>(AB7-Z7)*E6</f>
        <v>5940</v>
      </c>
      <c r="AD7" s="1">
        <v>7585</v>
      </c>
      <c r="AE7" s="1">
        <f>(AD7-AB7)*E6</f>
        <v>4200</v>
      </c>
    </row>
    <row r="8" spans="1:31" ht="15">
      <c r="A8" s="36"/>
      <c r="B8" s="15">
        <v>2</v>
      </c>
      <c r="C8" s="17">
        <v>72837081</v>
      </c>
      <c r="D8" s="17" t="s">
        <v>16</v>
      </c>
      <c r="E8" s="17">
        <v>60</v>
      </c>
      <c r="F8" s="1" t="s">
        <v>17</v>
      </c>
      <c r="G8" s="1">
        <v>26257</v>
      </c>
      <c r="H8" s="1">
        <v>26672</v>
      </c>
      <c r="I8" s="1">
        <f>(H8-G8)*E8</f>
        <v>24900</v>
      </c>
      <c r="J8" s="1">
        <v>27045</v>
      </c>
      <c r="K8" s="1">
        <f>(J8-H8)*E8</f>
        <v>22380</v>
      </c>
      <c r="L8" s="1">
        <v>27358</v>
      </c>
      <c r="M8" s="1">
        <f>(L8-J8)*E8</f>
        <v>18780</v>
      </c>
      <c r="N8" s="1">
        <v>27541</v>
      </c>
      <c r="O8" s="1">
        <f>(N8-L8)*E8</f>
        <v>10980</v>
      </c>
      <c r="P8" s="1">
        <v>27797</v>
      </c>
      <c r="Q8" s="1">
        <f>(P8-N8)*E8</f>
        <v>15360</v>
      </c>
      <c r="R8" s="1">
        <v>28019</v>
      </c>
      <c r="S8" s="9">
        <f>(R8-P8)*E8</f>
        <v>13320</v>
      </c>
      <c r="T8" s="1">
        <v>28256</v>
      </c>
      <c r="U8" s="1">
        <f>(T8-R8)*E8</f>
        <v>14220</v>
      </c>
      <c r="V8" s="1">
        <v>28490</v>
      </c>
      <c r="W8" s="1">
        <f>(V8-T8)*E8</f>
        <v>14040</v>
      </c>
      <c r="X8" s="1">
        <v>28789</v>
      </c>
      <c r="Y8" s="1">
        <f>(X8-V8)*E8</f>
        <v>17940</v>
      </c>
      <c r="Z8" s="1">
        <v>29096</v>
      </c>
      <c r="AA8" s="1">
        <f>(Z8-X8)*E8</f>
        <v>18420</v>
      </c>
      <c r="AB8" s="1">
        <v>29451</v>
      </c>
      <c r="AC8" s="1">
        <f>(AB8-Z8)*E8</f>
        <v>21300</v>
      </c>
      <c r="AD8" s="1">
        <v>29709</v>
      </c>
      <c r="AE8" s="1">
        <f>(AD8-AB8)*E8</f>
        <v>15480</v>
      </c>
    </row>
    <row r="9" spans="1:31" ht="15">
      <c r="A9" s="36"/>
      <c r="B9" s="16"/>
      <c r="C9" s="17"/>
      <c r="D9" s="17"/>
      <c r="E9" s="17"/>
      <c r="F9" s="1" t="s">
        <v>18</v>
      </c>
      <c r="G9" s="1">
        <v>7416</v>
      </c>
      <c r="H9" s="1">
        <v>7562</v>
      </c>
      <c r="I9" s="1">
        <f>(H9-G9)*E8</f>
        <v>8760</v>
      </c>
      <c r="J9" s="1">
        <v>7690</v>
      </c>
      <c r="K9" s="1">
        <f>(J9-H9)*E8</f>
        <v>7680</v>
      </c>
      <c r="L9" s="1">
        <v>7796</v>
      </c>
      <c r="M9" s="1">
        <f>(L9-J9)*E8</f>
        <v>6360</v>
      </c>
      <c r="N9" s="1">
        <v>7858</v>
      </c>
      <c r="O9" s="1">
        <f>(N9-L9)*E8</f>
        <v>3720</v>
      </c>
      <c r="P9" s="1">
        <v>7948</v>
      </c>
      <c r="Q9" s="1">
        <f>(P9-N9)*E8</f>
        <v>5400</v>
      </c>
      <c r="R9" s="1">
        <v>8031</v>
      </c>
      <c r="S9" s="9">
        <f>(R9-P9)*E8</f>
        <v>4980</v>
      </c>
      <c r="T9" s="1">
        <v>8120</v>
      </c>
      <c r="U9" s="1">
        <f>(T9-R9)*E8</f>
        <v>5340</v>
      </c>
      <c r="V9" s="1">
        <v>8205</v>
      </c>
      <c r="W9" s="1">
        <f>(V9-T9)*E8</f>
        <v>5100</v>
      </c>
      <c r="X9" s="1">
        <v>8309</v>
      </c>
      <c r="Y9" s="1">
        <f>(X9-V9)*E8</f>
        <v>6240</v>
      </c>
      <c r="Z9" s="1">
        <v>8408</v>
      </c>
      <c r="AA9" s="1">
        <f>(Z9-X9)*E8</f>
        <v>5940</v>
      </c>
      <c r="AB9" s="1">
        <v>8518</v>
      </c>
      <c r="AC9" s="1">
        <f>(AB9-Z9)*E8</f>
        <v>6600</v>
      </c>
      <c r="AD9" s="1">
        <v>8595</v>
      </c>
      <c r="AE9" s="1">
        <f>(AD9-AB9)*E8</f>
        <v>4620</v>
      </c>
    </row>
    <row r="10" spans="1:31" ht="15">
      <c r="A10" s="36"/>
      <c r="B10" s="15"/>
      <c r="C10" s="24" t="s">
        <v>23</v>
      </c>
      <c r="D10" s="25"/>
      <c r="E10" s="26"/>
      <c r="F10" s="1" t="s">
        <v>17</v>
      </c>
      <c r="G10" s="1"/>
      <c r="H10" s="1"/>
      <c r="I10" s="1">
        <f>-I12</f>
        <v>-1210</v>
      </c>
      <c r="J10" s="1"/>
      <c r="K10" s="1">
        <f>-K12</f>
        <v>-1500</v>
      </c>
      <c r="L10" s="1"/>
      <c r="M10" s="1">
        <f>-M12</f>
        <v>-1410</v>
      </c>
      <c r="N10" s="1"/>
      <c r="O10" s="1">
        <f>-O12</f>
        <v>-130</v>
      </c>
      <c r="P10" s="1"/>
      <c r="Q10" s="1">
        <f>-Q12</f>
        <v>-890</v>
      </c>
      <c r="R10" s="1"/>
      <c r="S10" s="9">
        <f>-S12</f>
        <v>-510</v>
      </c>
      <c r="T10" s="1"/>
      <c r="U10" s="1">
        <f>-U12</f>
        <v>-480</v>
      </c>
      <c r="V10" s="1"/>
      <c r="W10" s="1">
        <f>-W12</f>
        <v>-560</v>
      </c>
      <c r="X10" s="1"/>
      <c r="Y10" s="1">
        <f>-Y12</f>
        <v>-730</v>
      </c>
      <c r="Z10" s="1"/>
      <c r="AA10" s="1">
        <f>-AA12</f>
        <v>-780</v>
      </c>
      <c r="AB10" s="1"/>
      <c r="AC10" s="1">
        <f>-AC12</f>
        <v>-1120</v>
      </c>
      <c r="AD10" s="1"/>
      <c r="AE10" s="1">
        <f>-AE12</f>
        <v>-880</v>
      </c>
    </row>
    <row r="11" spans="1:31" ht="15">
      <c r="A11" s="36"/>
      <c r="B11" s="16"/>
      <c r="C11" s="27"/>
      <c r="D11" s="28"/>
      <c r="E11" s="29"/>
      <c r="F11" s="1" t="s">
        <v>18</v>
      </c>
      <c r="G11" s="1"/>
      <c r="H11" s="1"/>
      <c r="I11" s="1">
        <f>-I13</f>
        <v>-2170</v>
      </c>
      <c r="J11" s="1"/>
      <c r="K11" s="1">
        <f>-K13</f>
        <v>-2070</v>
      </c>
      <c r="L11" s="1"/>
      <c r="M11" s="1">
        <f>-M13</f>
        <v>-2020</v>
      </c>
      <c r="N11" s="1"/>
      <c r="O11" s="1">
        <f>-O13</f>
        <v>-340</v>
      </c>
      <c r="P11" s="1"/>
      <c r="Q11" s="1">
        <f>-Q13</f>
        <v>-1320</v>
      </c>
      <c r="R11" s="1"/>
      <c r="S11" s="9">
        <f>-S13</f>
        <v>-940</v>
      </c>
      <c r="T11" s="1"/>
      <c r="U11" s="1">
        <f>-U13</f>
        <v>-820</v>
      </c>
      <c r="V11" s="1"/>
      <c r="W11" s="1">
        <f>-W13</f>
        <v>-830</v>
      </c>
      <c r="X11" s="1"/>
      <c r="Y11" s="1">
        <f>-Y13</f>
        <v>-1040</v>
      </c>
      <c r="Z11" s="1"/>
      <c r="AA11" s="1">
        <f>-AA13</f>
        <v>-1180</v>
      </c>
      <c r="AB11" s="1"/>
      <c r="AC11" s="1">
        <f>-AC13</f>
        <v>-1460</v>
      </c>
      <c r="AD11" s="1"/>
      <c r="AE11" s="1">
        <f>-AE13</f>
        <v>-1190</v>
      </c>
    </row>
    <row r="12" spans="1:31" ht="37.5" customHeight="1">
      <c r="A12" s="36"/>
      <c r="B12" s="15"/>
      <c r="C12" s="30">
        <v>501941</v>
      </c>
      <c r="D12" s="31" t="s">
        <v>24</v>
      </c>
      <c r="E12" s="17">
        <v>10</v>
      </c>
      <c r="F12" s="1" t="s">
        <v>17</v>
      </c>
      <c r="G12" s="1">
        <v>6648</v>
      </c>
      <c r="H12" s="1">
        <v>6769</v>
      </c>
      <c r="I12" s="1">
        <f>(H12-G12)*E12</f>
        <v>1210</v>
      </c>
      <c r="J12" s="1">
        <v>6919</v>
      </c>
      <c r="K12" s="1">
        <f>(J12-H12)*E12</f>
        <v>1500</v>
      </c>
      <c r="L12" s="1">
        <v>7060</v>
      </c>
      <c r="M12" s="1">
        <f>(L12-J12)*E12</f>
        <v>1410</v>
      </c>
      <c r="N12" s="1">
        <v>7073</v>
      </c>
      <c r="O12" s="1">
        <f>(N12-L12)*E12</f>
        <v>130</v>
      </c>
      <c r="P12" s="1">
        <v>7162</v>
      </c>
      <c r="Q12" s="1">
        <f>(P12-N12)*E12</f>
        <v>890</v>
      </c>
      <c r="R12" s="1">
        <v>7213</v>
      </c>
      <c r="S12" s="9">
        <f>(R12-P12)*E12</f>
        <v>510</v>
      </c>
      <c r="T12" s="1">
        <v>7261</v>
      </c>
      <c r="U12" s="1">
        <f>(T12-R12)*E12</f>
        <v>480</v>
      </c>
      <c r="V12" s="1">
        <v>7317</v>
      </c>
      <c r="W12" s="1">
        <f>(V12-T12)*E12</f>
        <v>560</v>
      </c>
      <c r="X12" s="1">
        <v>7390</v>
      </c>
      <c r="Y12" s="1">
        <f>(X12-V12)*E12</f>
        <v>730</v>
      </c>
      <c r="Z12" s="1">
        <v>7468</v>
      </c>
      <c r="AA12" s="1">
        <f>(Z12-X12)*E12</f>
        <v>780</v>
      </c>
      <c r="AB12" s="1">
        <v>7580</v>
      </c>
      <c r="AC12" s="1">
        <f>(AB12-Z12)*E12</f>
        <v>1120</v>
      </c>
      <c r="AD12" s="1">
        <v>7668</v>
      </c>
      <c r="AE12" s="1">
        <f>(AD12-AB12)*E12</f>
        <v>880</v>
      </c>
    </row>
    <row r="13" spans="1:31" ht="45.75" customHeight="1">
      <c r="A13" s="36"/>
      <c r="B13" s="16"/>
      <c r="C13" s="30"/>
      <c r="D13" s="32"/>
      <c r="E13" s="17"/>
      <c r="F13" s="1" t="s">
        <v>18</v>
      </c>
      <c r="G13" s="1">
        <v>9034</v>
      </c>
      <c r="H13" s="1">
        <v>9251</v>
      </c>
      <c r="I13" s="1">
        <f>(H13-G13)*E12</f>
        <v>2170</v>
      </c>
      <c r="J13" s="1">
        <v>9458</v>
      </c>
      <c r="K13" s="1">
        <f>(J13-H13)*E12</f>
        <v>2070</v>
      </c>
      <c r="L13" s="1">
        <v>9660</v>
      </c>
      <c r="M13" s="1">
        <f>(L13-J13)*E12</f>
        <v>2020</v>
      </c>
      <c r="N13" s="1">
        <v>9694</v>
      </c>
      <c r="O13" s="1">
        <f>(N13-L13)*E12</f>
        <v>340</v>
      </c>
      <c r="P13" s="1">
        <v>9826</v>
      </c>
      <c r="Q13" s="1">
        <f>(P13-N13)*E12</f>
        <v>1320</v>
      </c>
      <c r="R13" s="1">
        <v>9920</v>
      </c>
      <c r="S13" s="9">
        <f>(R13-P13)*E12</f>
        <v>940</v>
      </c>
      <c r="T13" s="1">
        <v>10002</v>
      </c>
      <c r="U13" s="1">
        <f>(T13-R13)*E12</f>
        <v>820</v>
      </c>
      <c r="V13" s="1">
        <v>10085</v>
      </c>
      <c r="W13" s="1">
        <f>(V13-T13)*E12</f>
        <v>830</v>
      </c>
      <c r="X13" s="1">
        <v>10189</v>
      </c>
      <c r="Y13" s="1">
        <f>(X13-V13)*E12</f>
        <v>1040</v>
      </c>
      <c r="Z13" s="1">
        <v>10307</v>
      </c>
      <c r="AA13" s="1">
        <f>(Z13-X13)*E12</f>
        <v>1180</v>
      </c>
      <c r="AB13" s="1">
        <v>10453</v>
      </c>
      <c r="AC13" s="1">
        <f>(AB13-Z13)*E12</f>
        <v>1460</v>
      </c>
      <c r="AD13" s="1">
        <v>10572</v>
      </c>
      <c r="AE13" s="1">
        <f>(AD13-AB13)*E12</f>
        <v>1190</v>
      </c>
    </row>
    <row r="14" spans="1:31" ht="15" customHeight="1">
      <c r="A14" s="36"/>
      <c r="B14" s="11"/>
      <c r="C14" s="18" t="s">
        <v>20</v>
      </c>
      <c r="D14" s="19"/>
      <c r="E14" s="20"/>
      <c r="F14" s="5" t="s">
        <v>17</v>
      </c>
      <c r="G14" s="6">
        <f aca="true" t="shared" si="0" ref="G14:L15">G4+G6+G8+G10+G12</f>
        <v>54940</v>
      </c>
      <c r="H14" s="6">
        <f t="shared" si="0"/>
        <v>55829</v>
      </c>
      <c r="I14" s="6">
        <f t="shared" si="0"/>
        <v>44235</v>
      </c>
      <c r="J14" s="6">
        <f t="shared" si="0"/>
        <v>56679</v>
      </c>
      <c r="K14" s="6">
        <f t="shared" si="0"/>
        <v>40380</v>
      </c>
      <c r="L14" s="6">
        <f t="shared" si="0"/>
        <v>57410</v>
      </c>
      <c r="M14" s="6">
        <f>M4+M6+M8+M10+M12</f>
        <v>33735</v>
      </c>
      <c r="N14" s="6"/>
      <c r="O14" s="6">
        <f aca="true" t="shared" si="1" ref="O14:AE14">O4+O6+O8+O10+O12</f>
        <v>19575</v>
      </c>
      <c r="P14" s="6"/>
      <c r="Q14" s="6">
        <f t="shared" si="1"/>
        <v>27540</v>
      </c>
      <c r="R14" s="6"/>
      <c r="S14" s="10">
        <f t="shared" si="1"/>
        <v>23655</v>
      </c>
      <c r="T14" s="6"/>
      <c r="U14" s="6">
        <f t="shared" si="1"/>
        <v>25200</v>
      </c>
      <c r="V14" s="6"/>
      <c r="W14" s="6">
        <f t="shared" si="1"/>
        <v>24615</v>
      </c>
      <c r="X14" s="6"/>
      <c r="Y14" s="6">
        <f t="shared" si="1"/>
        <v>30840</v>
      </c>
      <c r="Z14" s="6"/>
      <c r="AA14" s="6">
        <f t="shared" si="1"/>
        <v>31755</v>
      </c>
      <c r="AB14" s="6"/>
      <c r="AC14" s="6">
        <f t="shared" si="1"/>
        <v>36615</v>
      </c>
      <c r="AD14" s="6"/>
      <c r="AE14" s="10">
        <f t="shared" si="1"/>
        <v>26655</v>
      </c>
    </row>
    <row r="15" spans="1:31" ht="14.25" customHeight="1">
      <c r="A15" s="36"/>
      <c r="B15" s="12"/>
      <c r="C15" s="21"/>
      <c r="D15" s="22"/>
      <c r="E15" s="23"/>
      <c r="F15" s="5" t="s">
        <v>18</v>
      </c>
      <c r="G15" s="6">
        <f t="shared" si="0"/>
        <v>25480</v>
      </c>
      <c r="H15" s="6">
        <f t="shared" si="0"/>
        <v>25994</v>
      </c>
      <c r="I15" s="6">
        <f t="shared" si="0"/>
        <v>16515</v>
      </c>
      <c r="J15" s="6">
        <f t="shared" si="0"/>
        <v>26473</v>
      </c>
      <c r="K15" s="6">
        <f t="shared" si="0"/>
        <v>15150</v>
      </c>
      <c r="L15" s="6">
        <f t="shared" si="0"/>
        <v>26899</v>
      </c>
      <c r="M15" s="6">
        <f>M5+M7+M9+M11+M13</f>
        <v>12495</v>
      </c>
      <c r="N15" s="6"/>
      <c r="O15" s="6">
        <f aca="true" t="shared" si="2" ref="O15:AE15">O5+O7+O9+O11+O13</f>
        <v>7290</v>
      </c>
      <c r="P15" s="6"/>
      <c r="Q15" s="6">
        <f t="shared" si="2"/>
        <v>10710</v>
      </c>
      <c r="R15" s="6"/>
      <c r="S15" s="10">
        <f t="shared" si="2"/>
        <v>9570</v>
      </c>
      <c r="T15" s="6"/>
      <c r="U15" s="6">
        <f t="shared" si="2"/>
        <v>10260</v>
      </c>
      <c r="V15" s="6"/>
      <c r="W15" s="6">
        <f t="shared" si="2"/>
        <v>9750</v>
      </c>
      <c r="X15" s="6"/>
      <c r="Y15" s="6">
        <f t="shared" si="2"/>
        <v>12045</v>
      </c>
      <c r="Z15" s="6"/>
      <c r="AA15" s="6">
        <f t="shared" si="2"/>
        <v>11280</v>
      </c>
      <c r="AB15" s="6"/>
      <c r="AC15" s="6">
        <f t="shared" si="2"/>
        <v>12840</v>
      </c>
      <c r="AD15" s="6"/>
      <c r="AE15" s="10">
        <f t="shared" si="2"/>
        <v>9045</v>
      </c>
    </row>
    <row r="16" spans="1:2" ht="15" hidden="1">
      <c r="A16" s="36"/>
      <c r="B16" s="13"/>
    </row>
    <row r="17" spans="1:2" ht="15" hidden="1">
      <c r="A17" s="36"/>
      <c r="B17" s="13"/>
    </row>
    <row r="18" spans="1:2" ht="15" hidden="1">
      <c r="A18" s="36"/>
      <c r="B18" s="13"/>
    </row>
    <row r="19" spans="1:2" ht="15" hidden="1">
      <c r="A19" s="36"/>
      <c r="B19" s="13"/>
    </row>
    <row r="20" spans="1:2" ht="15" hidden="1">
      <c r="A20" s="36"/>
      <c r="B20" s="13"/>
    </row>
    <row r="21" spans="1:2" ht="15" hidden="1">
      <c r="A21" s="36"/>
      <c r="B21" s="13"/>
    </row>
    <row r="25" spans="1:2" ht="15">
      <c r="A25" s="8"/>
      <c r="B25" s="8"/>
    </row>
  </sheetData>
  <sheetProtection/>
  <mergeCells count="21">
    <mergeCell ref="A1:I2"/>
    <mergeCell ref="A4:A21"/>
    <mergeCell ref="C4:C5"/>
    <mergeCell ref="D4:D5"/>
    <mergeCell ref="E4:E5"/>
    <mergeCell ref="C6:C7"/>
    <mergeCell ref="D6:D7"/>
    <mergeCell ref="E6:E7"/>
    <mergeCell ref="C8:C9"/>
    <mergeCell ref="D8:D9"/>
    <mergeCell ref="E8:E9"/>
    <mergeCell ref="C14:E15"/>
    <mergeCell ref="C10:E11"/>
    <mergeCell ref="C12:C13"/>
    <mergeCell ref="D12:D13"/>
    <mergeCell ref="E12:E13"/>
    <mergeCell ref="B12:B13"/>
    <mergeCell ref="B4:B5"/>
    <mergeCell ref="B6:B7"/>
    <mergeCell ref="B8:B9"/>
    <mergeCell ref="B10:B11"/>
  </mergeCells>
  <printOptions/>
  <pageMargins left="0.5905511811023623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2016-01-19T09:21:19Z</cp:lastPrinted>
  <dcterms:created xsi:type="dcterms:W3CDTF">2012-08-09T05:08:25Z</dcterms:created>
  <dcterms:modified xsi:type="dcterms:W3CDTF">2016-01-19T09:22:13Z</dcterms:modified>
  <cp:category/>
  <cp:version/>
  <cp:contentType/>
  <cp:contentStatus/>
</cp:coreProperties>
</file>