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45" sheetId="1" r:id="rId1"/>
  </sheets>
  <calcPr calcId="144525"/>
</workbook>
</file>

<file path=xl/sharedStrings.xml><?xml version="1.0" encoding="utf-8"?>
<sst xmlns="http://schemas.openxmlformats.org/spreadsheetml/2006/main" count="138" uniqueCount="93">
  <si>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</si>
  <si>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</si>
  <si>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</si>
  <si>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Ухтомская д.№45</t>
  </si>
  <si>
    <t>Полезная площадь МКД - 6794,60 м2, в т.ч. площадь жилых помещений - 6564,00 м2, площадь нежилых помещений - 230,60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</si>
  <si>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</si>
  <si>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</si>
  <si>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</si>
  <si>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</si>
  <si>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</si>
  <si>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</si>
  <si>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</si>
  <si>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</si>
  <si>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</si>
  <si>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</si>
  <si>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</si>
  <si>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</si>
  <si>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</si>
  <si>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</si>
  <si>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</si>
  <si>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</si>
  <si>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</si>
  <si>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козырьков жилого дома</t>
  </si>
  <si>
    <t>ИП Бектешев В.Н. договор №046 от 09.10.2023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</si>
  <si>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</si>
  <si>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</si>
  <si>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</si>
  <si>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</si>
  <si>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</si>
  <si>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</si>
  <si>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</si>
  <si>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</si>
  <si>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</si>
  <si>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</si>
  <si>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</si>
  <si>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</si>
  <si>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</si>
  <si>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</si>
  <si>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расхода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</si>
  <si>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</si>
  <si>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</si>
  <si>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</si>
  <si>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</si>
  <si>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</si>
  <si>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</si>
  <si>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</si>
  <si>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</si>
  <si>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</si>
  <si>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</si>
  <si>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</si>
  <si>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</si>
  <si>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</si>
  <si>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</si>
  <si>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</si>
  <si>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</si>
  <si>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</si>
  <si>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</si>
  <si>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</si>
  <si>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</si>
  <si>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</si>
  <si>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АО "Эр-Телеком Холдинг" договор "домофония" от 23.09.2021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</si>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</sst>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8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wrapText="1"/>
    </xf>
    <xf numFmtId="181" fontId="7" fillId="0" borderId="4" xfId="0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vertical="center" wrapText="1"/>
    </xf>
    <xf numFmtId="0" fontId="17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7"/>
  <sheetViews>
    <sheetView tabSelected="1" workbookViewId="0">
      <pane ySplit="7" topLeftCell="A14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68.8857142857143" style="2" customWidth="1"/>
    <col min="3" max="3" width="53.6666666666667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customHeight="1" spans="1:4">
      <c r="A5" s="8" t="s">
        <v>4</v>
      </c>
      <c r="B5" s="9"/>
      <c r="C5" s="9"/>
      <c r="D5" s="5"/>
    </row>
    <row r="6" ht="15.75" spans="1:4">
      <c r="A6" s="10" t="s">
        <v>5</v>
      </c>
      <c r="B6" s="10"/>
      <c r="C6" s="10"/>
      <c r="D6" s="11"/>
    </row>
    <row r="7" spans="1:4">
      <c r="A7" s="12" t="s">
        <v>6</v>
      </c>
      <c r="B7" s="13"/>
      <c r="C7" s="12" t="s">
        <v>7</v>
      </c>
      <c r="D7" s="14">
        <v>2023</v>
      </c>
    </row>
    <row r="8" spans="1:4">
      <c r="A8" s="15" t="s">
        <v>8</v>
      </c>
      <c r="B8" s="16" t="s">
        <v>9</v>
      </c>
      <c r="C8" s="16"/>
      <c r="D8" s="17">
        <v>2396236</v>
      </c>
    </row>
    <row r="9" spans="1:4">
      <c r="A9" s="15"/>
      <c r="B9" s="16" t="s">
        <v>10</v>
      </c>
      <c r="C9" s="16"/>
      <c r="D9" s="17">
        <v>84483</v>
      </c>
    </row>
    <row r="10" s="1" customFormat="1" spans="1:4">
      <c r="A10" s="15"/>
      <c r="B10" s="18" t="s">
        <v>11</v>
      </c>
      <c r="C10" s="18"/>
      <c r="D10" s="19">
        <f>SUM(D8:D9)</f>
        <v>2480719</v>
      </c>
    </row>
    <row r="11" s="1" customFormat="1" spans="1:4">
      <c r="A11" s="15"/>
      <c r="B11" s="18" t="s">
        <v>12</v>
      </c>
      <c r="C11" s="18"/>
      <c r="D11" s="17">
        <v>43500</v>
      </c>
    </row>
    <row r="12" s="1" customFormat="1" spans="1:4">
      <c r="A12" s="20" t="s">
        <v>13</v>
      </c>
      <c r="B12" s="12"/>
      <c r="C12" s="12"/>
      <c r="D12" s="19">
        <f>D10+D11</f>
        <v>2524219</v>
      </c>
    </row>
    <row r="13" spans="1:4">
      <c r="A13" s="15" t="s">
        <v>14</v>
      </c>
      <c r="B13" s="16" t="s">
        <v>15</v>
      </c>
      <c r="C13" s="16"/>
      <c r="D13" s="17">
        <v>2373393</v>
      </c>
    </row>
    <row r="14" s="1" customFormat="1" spans="1:4">
      <c r="A14" s="15"/>
      <c r="B14" s="16" t="s">
        <v>16</v>
      </c>
      <c r="C14" s="16"/>
      <c r="D14" s="17">
        <v>68436</v>
      </c>
    </row>
    <row r="15" s="1" customFormat="1" spans="1:4">
      <c r="A15" s="15"/>
      <c r="B15" s="18" t="s">
        <v>11</v>
      </c>
      <c r="C15" s="18"/>
      <c r="D15" s="19">
        <f>SUM(D13:D14)</f>
        <v>2441829</v>
      </c>
    </row>
    <row r="16" spans="1:4">
      <c r="A16" s="15"/>
      <c r="B16" s="18" t="s">
        <v>12</v>
      </c>
      <c r="C16" s="18"/>
      <c r="D16" s="17">
        <v>43117</v>
      </c>
    </row>
    <row r="17" spans="1:4">
      <c r="A17" s="20" t="s">
        <v>17</v>
      </c>
      <c r="B17" s="12"/>
      <c r="C17" s="12"/>
      <c r="D17" s="19">
        <f>D15+D16</f>
        <v>2484946</v>
      </c>
    </row>
    <row r="18" s="1" customFormat="1" ht="19.5" customHeight="1" spans="1:4">
      <c r="A18" s="15" t="s">
        <v>18</v>
      </c>
      <c r="B18" s="21" t="s">
        <v>19</v>
      </c>
      <c r="C18" s="22"/>
      <c r="D18" s="19"/>
    </row>
    <row r="19" ht="30" spans="1:4">
      <c r="A19" s="15"/>
      <c r="B19" s="23" t="s">
        <v>20</v>
      </c>
      <c r="C19" s="24" t="s">
        <v>21</v>
      </c>
      <c r="D19" s="17">
        <v>45277</v>
      </c>
    </row>
    <row r="20" spans="1:4">
      <c r="A20" s="15"/>
      <c r="B20" s="23" t="s">
        <v>22</v>
      </c>
      <c r="C20" s="25" t="s">
        <v>23</v>
      </c>
      <c r="D20" s="17">
        <v>18546</v>
      </c>
    </row>
    <row r="21" spans="1:4">
      <c r="A21" s="15"/>
      <c r="B21" s="23" t="s">
        <v>24</v>
      </c>
      <c r="C21" s="24"/>
      <c r="D21" s="17">
        <v>195863</v>
      </c>
    </row>
    <row r="22" spans="1:4">
      <c r="A22" s="15"/>
      <c r="B22" s="23" t="s">
        <v>25</v>
      </c>
      <c r="C22" s="24"/>
      <c r="D22" s="17">
        <v>15241</v>
      </c>
    </row>
    <row r="23" ht="21" customHeight="1" spans="1:4">
      <c r="A23" s="15"/>
      <c r="B23" s="21" t="s">
        <v>26</v>
      </c>
      <c r="C23" s="22"/>
      <c r="D23" s="19"/>
    </row>
    <row r="24" s="1" customFormat="1" ht="25.5" spans="1:4">
      <c r="A24" s="15"/>
      <c r="B24" s="16" t="s">
        <v>27</v>
      </c>
      <c r="C24" s="25" t="s">
        <v>28</v>
      </c>
      <c r="D24" s="17">
        <v>1618</v>
      </c>
    </row>
    <row r="25" s="1" customFormat="1" spans="1:4">
      <c r="A25" s="15"/>
      <c r="B25" s="23" t="s">
        <v>29</v>
      </c>
      <c r="C25" s="25" t="s">
        <v>30</v>
      </c>
      <c r="D25" s="17">
        <v>855</v>
      </c>
    </row>
    <row r="26" ht="24" spans="1:4">
      <c r="A26" s="15"/>
      <c r="B26" s="16" t="s">
        <v>31</v>
      </c>
      <c r="C26" s="26" t="s">
        <v>32</v>
      </c>
      <c r="D26" s="17">
        <v>380085</v>
      </c>
    </row>
    <row r="27" ht="24" spans="1:4">
      <c r="A27" s="15"/>
      <c r="B27" s="16" t="s">
        <v>33</v>
      </c>
      <c r="C27" s="26" t="s">
        <v>34</v>
      </c>
      <c r="D27" s="17">
        <v>233424</v>
      </c>
    </row>
    <row r="28" spans="1:4">
      <c r="A28" s="15"/>
      <c r="B28" s="16" t="s">
        <v>35</v>
      </c>
      <c r="C28" s="26" t="s">
        <v>36</v>
      </c>
      <c r="D28" s="17">
        <v>31235</v>
      </c>
    </row>
    <row r="29" s="1" customFormat="1" ht="18" customHeight="1" spans="1:4">
      <c r="A29" s="15"/>
      <c r="B29" s="21" t="s">
        <v>37</v>
      </c>
      <c r="C29" s="22"/>
      <c r="D29" s="19"/>
    </row>
    <row r="30" s="1" customFormat="1" ht="14.25" customHeight="1" spans="1:4">
      <c r="A30" s="15"/>
      <c r="B30" s="27" t="s">
        <v>38</v>
      </c>
      <c r="C30" s="28" t="s">
        <v>39</v>
      </c>
      <c r="D30" s="17">
        <v>11490</v>
      </c>
    </row>
    <row r="31" spans="1:4">
      <c r="A31" s="15"/>
      <c r="B31" s="23" t="s">
        <v>40</v>
      </c>
      <c r="C31" s="25" t="s">
        <v>41</v>
      </c>
      <c r="D31" s="17">
        <v>5625</v>
      </c>
    </row>
    <row r="32" spans="1:4">
      <c r="A32" s="15"/>
      <c r="B32" s="23" t="s">
        <v>42</v>
      </c>
      <c r="C32" s="25" t="s">
        <v>43</v>
      </c>
      <c r="D32" s="17">
        <v>5400</v>
      </c>
    </row>
    <row r="33" s="1" customFormat="1" spans="1:4">
      <c r="A33" s="15"/>
      <c r="B33" s="23" t="s">
        <v>24</v>
      </c>
      <c r="C33" s="24"/>
      <c r="D33" s="17">
        <v>185144</v>
      </c>
    </row>
    <row r="34" s="1" customFormat="1" spans="1:4">
      <c r="A34" s="15"/>
      <c r="B34" s="23" t="s">
        <v>25</v>
      </c>
      <c r="C34" s="24"/>
      <c r="D34" s="17">
        <v>13398</v>
      </c>
    </row>
    <row r="35" spans="1:4">
      <c r="A35" s="15"/>
      <c r="B35" s="21" t="s">
        <v>44</v>
      </c>
      <c r="C35" s="22"/>
      <c r="D35" s="19"/>
    </row>
    <row r="36" s="1" customFormat="1" spans="1:4">
      <c r="A36" s="15"/>
      <c r="B36" s="23" t="s">
        <v>45</v>
      </c>
      <c r="C36" s="25" t="s">
        <v>46</v>
      </c>
      <c r="D36" s="17">
        <v>114391</v>
      </c>
    </row>
    <row r="37" spans="1:4">
      <c r="A37" s="15"/>
      <c r="B37" s="23" t="s">
        <v>47</v>
      </c>
      <c r="C37" s="25" t="s">
        <v>48</v>
      </c>
      <c r="D37" s="17">
        <v>5208</v>
      </c>
    </row>
    <row r="38" s="1" customFormat="1" spans="1:4">
      <c r="A38" s="15"/>
      <c r="B38" s="23" t="s">
        <v>49</v>
      </c>
      <c r="C38" s="24" t="s">
        <v>50</v>
      </c>
      <c r="D38" s="17">
        <v>801</v>
      </c>
    </row>
    <row r="39" spans="1:4">
      <c r="A39" s="15"/>
      <c r="B39" s="23" t="s">
        <v>24</v>
      </c>
      <c r="C39" s="24"/>
      <c r="D39" s="17">
        <v>55037</v>
      </c>
    </row>
    <row r="40" spans="1:4">
      <c r="A40" s="15"/>
      <c r="B40" s="23" t="s">
        <v>25</v>
      </c>
      <c r="C40" s="24"/>
      <c r="D40" s="17">
        <v>8657</v>
      </c>
    </row>
    <row r="41" spans="1:4">
      <c r="A41" s="15"/>
      <c r="B41" s="21" t="s">
        <v>51</v>
      </c>
      <c r="C41" s="22"/>
      <c r="D41" s="19"/>
    </row>
    <row r="42" spans="1:4">
      <c r="A42" s="15"/>
      <c r="B42" s="23" t="s">
        <v>24</v>
      </c>
      <c r="C42" s="23"/>
      <c r="D42" s="17">
        <v>80093</v>
      </c>
    </row>
    <row r="43" spans="1:4">
      <c r="A43" s="15"/>
      <c r="B43" s="23" t="s">
        <v>25</v>
      </c>
      <c r="C43" s="23"/>
      <c r="D43" s="17">
        <v>15378</v>
      </c>
    </row>
    <row r="44" spans="1:4">
      <c r="A44" s="15"/>
      <c r="B44" s="21" t="s">
        <v>52</v>
      </c>
      <c r="C44" s="22"/>
      <c r="D44" s="19"/>
    </row>
    <row r="45" spans="1:4">
      <c r="A45" s="15"/>
      <c r="B45" s="23" t="s">
        <v>53</v>
      </c>
      <c r="C45" s="29" t="s">
        <v>54</v>
      </c>
      <c r="D45" s="17">
        <v>8121</v>
      </c>
    </row>
    <row r="46" s="1" customFormat="1" spans="1:4">
      <c r="A46" s="15"/>
      <c r="B46" s="23" t="s">
        <v>55</v>
      </c>
      <c r="C46" s="23"/>
      <c r="D46" s="17">
        <v>23751</v>
      </c>
    </row>
    <row r="47" s="1" customFormat="1" spans="1:4">
      <c r="A47" s="15"/>
      <c r="B47" s="23" t="s">
        <v>24</v>
      </c>
      <c r="C47" s="23"/>
      <c r="D47" s="17">
        <v>78705</v>
      </c>
    </row>
    <row r="48" s="1" customFormat="1" spans="1:4">
      <c r="A48" s="15"/>
      <c r="B48" s="21" t="s">
        <v>56</v>
      </c>
      <c r="C48" s="22"/>
      <c r="D48" s="19"/>
    </row>
    <row r="49" spans="1:4">
      <c r="A49" s="15"/>
      <c r="B49" s="16" t="s">
        <v>24</v>
      </c>
      <c r="C49" s="16"/>
      <c r="D49" s="17">
        <v>417659</v>
      </c>
    </row>
    <row r="50" ht="63.75" spans="1:4">
      <c r="A50" s="15"/>
      <c r="B50" s="16" t="s">
        <v>57</v>
      </c>
      <c r="C50" s="30" t="s">
        <v>58</v>
      </c>
      <c r="D50" s="17">
        <v>232539</v>
      </c>
    </row>
    <row r="51" spans="1:4">
      <c r="A51" s="15"/>
      <c r="B51" s="18" t="s">
        <v>59</v>
      </c>
      <c r="C51" s="16"/>
      <c r="D51" s="19">
        <f>SUM(D19:D50)</f>
        <v>2183541</v>
      </c>
    </row>
    <row r="52" ht="32.25" customHeight="1" spans="1:4">
      <c r="A52" s="15"/>
      <c r="B52" s="18" t="s">
        <v>12</v>
      </c>
      <c r="C52" s="30" t="s">
        <v>60</v>
      </c>
      <c r="D52" s="19">
        <v>43500</v>
      </c>
    </row>
    <row r="53" spans="1:4">
      <c r="A53" s="20" t="s">
        <v>61</v>
      </c>
      <c r="B53" s="12"/>
      <c r="C53" s="12"/>
      <c r="D53" s="19">
        <f>D51+D52</f>
        <v>2227041</v>
      </c>
    </row>
    <row r="54" spans="1:4">
      <c r="A54" s="31" t="s">
        <v>62</v>
      </c>
      <c r="B54" s="32"/>
      <c r="C54" s="32"/>
      <c r="D54" s="19">
        <f>D10-D51</f>
        <v>297178</v>
      </c>
    </row>
    <row r="55" spans="1:4">
      <c r="A55" s="31" t="s">
        <v>63</v>
      </c>
      <c r="B55" s="32"/>
      <c r="C55" s="32"/>
      <c r="D55" s="19">
        <f>D15-D51</f>
        <v>258288</v>
      </c>
    </row>
    <row r="56" ht="15.75" spans="1:4">
      <c r="A56" s="10" t="s">
        <v>64</v>
      </c>
      <c r="B56" s="10"/>
      <c r="C56" s="10"/>
      <c r="D56" s="33"/>
    </row>
    <row r="57" spans="1:4">
      <c r="A57" s="15" t="s">
        <v>65</v>
      </c>
      <c r="B57" s="16" t="s">
        <v>66</v>
      </c>
      <c r="C57" s="34" t="s">
        <v>67</v>
      </c>
      <c r="D57" s="17">
        <v>965365</v>
      </c>
    </row>
    <row r="58" spans="1:4">
      <c r="A58" s="15"/>
      <c r="B58" s="16" t="s">
        <v>68</v>
      </c>
      <c r="C58" s="35"/>
      <c r="D58" s="17">
        <v>243426</v>
      </c>
    </row>
    <row r="59" spans="1:4">
      <c r="A59" s="15"/>
      <c r="B59" s="16" t="s">
        <v>69</v>
      </c>
      <c r="C59" s="36"/>
      <c r="D59" s="17">
        <v>1649967</v>
      </c>
    </row>
    <row r="60" spans="1:4">
      <c r="A60" s="15"/>
      <c r="B60" s="16" t="s">
        <v>70</v>
      </c>
      <c r="C60" s="34" t="s">
        <v>71</v>
      </c>
      <c r="D60" s="17">
        <v>363794</v>
      </c>
    </row>
    <row r="61" spans="1:4">
      <c r="A61" s="15"/>
      <c r="B61" s="16" t="s">
        <v>72</v>
      </c>
      <c r="C61" s="36"/>
      <c r="D61" s="17">
        <v>449598</v>
      </c>
    </row>
    <row r="62" spans="1:4">
      <c r="A62" s="15"/>
      <c r="B62" s="16" t="s">
        <v>73</v>
      </c>
      <c r="C62" s="37" t="s">
        <v>74</v>
      </c>
      <c r="D62" s="17">
        <v>1178228</v>
      </c>
    </row>
    <row r="63" spans="1:4">
      <c r="A63" s="15"/>
      <c r="B63" s="16" t="s">
        <v>75</v>
      </c>
      <c r="C63" s="37" t="s">
        <v>76</v>
      </c>
      <c r="D63" s="17">
        <v>318817</v>
      </c>
    </row>
    <row r="64" spans="1:4">
      <c r="A64" s="15"/>
      <c r="B64" s="38" t="s">
        <v>77</v>
      </c>
      <c r="C64" s="39"/>
      <c r="D64" s="19">
        <f>SUM(D57:D63)</f>
        <v>5169195</v>
      </c>
    </row>
    <row r="65" spans="1:4">
      <c r="A65" s="15" t="s">
        <v>78</v>
      </c>
      <c r="B65" s="16" t="s">
        <v>66</v>
      </c>
      <c r="C65" s="34" t="s">
        <v>67</v>
      </c>
      <c r="D65" s="17">
        <v>893408</v>
      </c>
    </row>
    <row r="66" spans="1:4">
      <c r="A66" s="15"/>
      <c r="B66" s="16" t="s">
        <v>68</v>
      </c>
      <c r="C66" s="35"/>
      <c r="D66" s="17">
        <v>229925</v>
      </c>
    </row>
    <row r="67" spans="1:4">
      <c r="A67" s="15"/>
      <c r="B67" s="16" t="s">
        <v>69</v>
      </c>
      <c r="C67" s="36"/>
      <c r="D67" s="17">
        <v>1607420</v>
      </c>
    </row>
    <row r="68" spans="1:4">
      <c r="A68" s="15"/>
      <c r="B68" s="16" t="s">
        <v>70</v>
      </c>
      <c r="C68" s="34" t="s">
        <v>71</v>
      </c>
      <c r="D68" s="17">
        <v>367331</v>
      </c>
    </row>
    <row r="69" spans="1:4">
      <c r="A69" s="15"/>
      <c r="B69" s="16" t="s">
        <v>72</v>
      </c>
      <c r="C69" s="36"/>
      <c r="D69" s="17">
        <v>436654</v>
      </c>
    </row>
    <row r="70" spans="1:4">
      <c r="A70" s="15"/>
      <c r="B70" s="16" t="s">
        <v>73</v>
      </c>
      <c r="C70" s="37" t="s">
        <v>74</v>
      </c>
      <c r="D70" s="17">
        <v>1110897</v>
      </c>
    </row>
    <row r="71" spans="1:4">
      <c r="A71" s="15"/>
      <c r="B71" s="16" t="s">
        <v>75</v>
      </c>
      <c r="C71" s="37" t="s">
        <v>76</v>
      </c>
      <c r="D71" s="17">
        <v>403846</v>
      </c>
    </row>
    <row r="72" spans="1:4">
      <c r="A72" s="15"/>
      <c r="B72" s="38" t="s">
        <v>79</v>
      </c>
      <c r="C72" s="39"/>
      <c r="D72" s="19">
        <f>SUM(D65:D71)</f>
        <v>5049481</v>
      </c>
    </row>
    <row r="73" spans="1:4">
      <c r="A73" s="40" t="s">
        <v>80</v>
      </c>
      <c r="B73" s="16" t="s">
        <v>66</v>
      </c>
      <c r="C73" s="34" t="s">
        <v>67</v>
      </c>
      <c r="D73" s="17">
        <v>935202</v>
      </c>
    </row>
    <row r="74" spans="1:4">
      <c r="A74" s="40"/>
      <c r="B74" s="16" t="s">
        <v>68</v>
      </c>
      <c r="C74" s="35"/>
      <c r="D74" s="17">
        <v>241879</v>
      </c>
    </row>
    <row r="75" spans="1:4">
      <c r="A75" s="40"/>
      <c r="B75" s="16" t="s">
        <v>69</v>
      </c>
      <c r="C75" s="36"/>
      <c r="D75" s="17">
        <v>1649967</v>
      </c>
    </row>
    <row r="76" spans="1:4">
      <c r="A76" s="40"/>
      <c r="B76" s="16" t="s">
        <v>70</v>
      </c>
      <c r="C76" s="34" t="s">
        <v>71</v>
      </c>
      <c r="D76" s="17">
        <v>381780</v>
      </c>
    </row>
    <row r="77" spans="1:4">
      <c r="A77" s="40"/>
      <c r="B77" s="16" t="s">
        <v>72</v>
      </c>
      <c r="C77" s="36"/>
      <c r="D77" s="17">
        <v>457199</v>
      </c>
    </row>
    <row r="78" spans="1:4">
      <c r="A78" s="40"/>
      <c r="B78" s="16" t="s">
        <v>73</v>
      </c>
      <c r="C78" s="37" t="s">
        <v>74</v>
      </c>
      <c r="D78" s="17">
        <v>1119107</v>
      </c>
    </row>
    <row r="79" spans="1:4">
      <c r="A79" s="40"/>
      <c r="B79" s="16" t="s">
        <v>75</v>
      </c>
      <c r="C79" s="37" t="s">
        <v>76</v>
      </c>
      <c r="D79" s="17">
        <v>318817</v>
      </c>
    </row>
    <row r="80" spans="1:4">
      <c r="A80" s="40"/>
      <c r="B80" s="38" t="s">
        <v>81</v>
      </c>
      <c r="C80" s="39"/>
      <c r="D80" s="19">
        <f>SUM(D73:D79)</f>
        <v>5103951</v>
      </c>
    </row>
    <row r="81" spans="1:4">
      <c r="A81" s="40" t="s">
        <v>82</v>
      </c>
      <c r="B81" s="16" t="s">
        <v>66</v>
      </c>
      <c r="C81" s="34" t="s">
        <v>67</v>
      </c>
      <c r="D81" s="17">
        <v>935202</v>
      </c>
    </row>
    <row r="82" spans="1:4">
      <c r="A82" s="40"/>
      <c r="B82" s="16" t="s">
        <v>68</v>
      </c>
      <c r="C82" s="35"/>
      <c r="D82" s="17">
        <v>241879</v>
      </c>
    </row>
    <row r="83" spans="1:4">
      <c r="A83" s="40"/>
      <c r="B83" s="16" t="s">
        <v>69</v>
      </c>
      <c r="C83" s="36"/>
      <c r="D83" s="17">
        <v>1649967</v>
      </c>
    </row>
    <row r="84" spans="1:4">
      <c r="A84" s="40"/>
      <c r="B84" s="16" t="s">
        <v>70</v>
      </c>
      <c r="C84" s="34" t="s">
        <v>71</v>
      </c>
      <c r="D84" s="17">
        <v>381780</v>
      </c>
    </row>
    <row r="85" spans="1:4">
      <c r="A85" s="40"/>
      <c r="B85" s="16" t="s">
        <v>72</v>
      </c>
      <c r="C85" s="36"/>
      <c r="D85" s="17">
        <v>457199</v>
      </c>
    </row>
    <row r="86" spans="1:4">
      <c r="A86" s="40"/>
      <c r="B86" s="16" t="s">
        <v>73</v>
      </c>
      <c r="C86" s="37" t="s">
        <v>74</v>
      </c>
      <c r="D86" s="17">
        <v>1119107</v>
      </c>
    </row>
    <row r="87" spans="1:4">
      <c r="A87" s="40"/>
      <c r="B87" s="16" t="s">
        <v>75</v>
      </c>
      <c r="C87" s="37" t="s">
        <v>76</v>
      </c>
      <c r="D87" s="17">
        <v>318817</v>
      </c>
    </row>
    <row r="88" spans="1:4">
      <c r="A88" s="40"/>
      <c r="B88" s="38" t="s">
        <v>81</v>
      </c>
      <c r="C88" s="39"/>
      <c r="D88" s="19">
        <f>SUM(D81:D87)</f>
        <v>5103951</v>
      </c>
    </row>
    <row r="89" spans="1:4">
      <c r="A89" s="31" t="s">
        <v>83</v>
      </c>
      <c r="B89" s="31"/>
      <c r="C89" s="41"/>
      <c r="D89" s="19">
        <f>D64-D80</f>
        <v>65244</v>
      </c>
    </row>
    <row r="90" spans="1:4">
      <c r="A90" s="31" t="s">
        <v>84</v>
      </c>
      <c r="B90" s="31"/>
      <c r="C90" s="41"/>
      <c r="D90" s="19">
        <f>D72-D88</f>
        <v>-54470</v>
      </c>
    </row>
    <row r="91" ht="15.75" spans="1:4">
      <c r="A91" s="42" t="s">
        <v>85</v>
      </c>
      <c r="B91" s="42"/>
      <c r="C91" s="42"/>
      <c r="D91" s="42"/>
    </row>
    <row r="92" ht="18.75" spans="1:4">
      <c r="A92" s="40" t="s">
        <v>86</v>
      </c>
      <c r="B92" s="43" t="s">
        <v>87</v>
      </c>
      <c r="C92" s="44"/>
      <c r="D92" s="19">
        <v>0</v>
      </c>
    </row>
    <row r="93" ht="18.75" spans="1:4">
      <c r="A93" s="40"/>
      <c r="B93" s="43" t="s">
        <v>88</v>
      </c>
      <c r="C93" s="44"/>
      <c r="D93" s="19">
        <v>0</v>
      </c>
    </row>
    <row r="94" ht="18.75" spans="1:4">
      <c r="A94" s="40"/>
      <c r="B94" s="45" t="s">
        <v>89</v>
      </c>
      <c r="C94" s="44"/>
      <c r="D94" s="19">
        <v>0</v>
      </c>
    </row>
    <row r="95" ht="18.75" spans="1:4">
      <c r="A95" s="40"/>
      <c r="B95" s="45" t="s">
        <v>90</v>
      </c>
      <c r="C95" s="44"/>
      <c r="D95" s="19">
        <v>0</v>
      </c>
    </row>
    <row r="96" spans="1:4">
      <c r="A96" s="31" t="s">
        <v>91</v>
      </c>
      <c r="B96" s="31"/>
      <c r="C96" s="46"/>
      <c r="D96" s="19">
        <f>767436+20680</f>
        <v>788116</v>
      </c>
    </row>
    <row r="97" spans="1:4">
      <c r="A97" s="47" t="s">
        <v>92</v>
      </c>
      <c r="C97" s="48"/>
      <c r="D97" s="5"/>
    </row>
  </sheetData>
  <mergeCells count="44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3:C23"/>
    <mergeCell ref="B29:C29"/>
    <mergeCell ref="B35:C35"/>
    <mergeCell ref="B41:C41"/>
    <mergeCell ref="B44:C44"/>
    <mergeCell ref="B48:C48"/>
    <mergeCell ref="A53:B53"/>
    <mergeCell ref="A54:B54"/>
    <mergeCell ref="A55:B55"/>
    <mergeCell ref="A56:C56"/>
    <mergeCell ref="B64:C64"/>
    <mergeCell ref="B72:C72"/>
    <mergeCell ref="B80:C80"/>
    <mergeCell ref="B88:C88"/>
    <mergeCell ref="A89:B89"/>
    <mergeCell ref="A90:B90"/>
    <mergeCell ref="A91:D91"/>
    <mergeCell ref="A96:B96"/>
    <mergeCell ref="A8:A11"/>
    <mergeCell ref="A13:A16"/>
    <mergeCell ref="A18:A52"/>
    <mergeCell ref="A57:A64"/>
    <mergeCell ref="A65:A72"/>
    <mergeCell ref="A73:A80"/>
    <mergeCell ref="A81:A88"/>
    <mergeCell ref="A92:A95"/>
    <mergeCell ref="C57:C59"/>
    <mergeCell ref="C60:C61"/>
    <mergeCell ref="C65:C67"/>
    <mergeCell ref="C68:C69"/>
    <mergeCell ref="C73:C75"/>
    <mergeCell ref="C76:C77"/>
    <mergeCell ref="C81:C83"/>
    <mergeCell ref="C84:C85"/>
  </mergeCells>
  <conditionalFormatting sqref="B92">
    <cfRule type="duplicateValues" dxfId="0" priority="2"/>
  </conditionalFormatting>
  <conditionalFormatting sqref="B94">
    <cfRule type="duplicateValues" dxfId="0" priority="1"/>
  </conditionalFormatting>
  <conditionalFormatting sqref="B95">
    <cfRule type="duplicateValues" dxfId="0" priority="3"/>
  </conditionalFormatting>
  <pageMargins left="0.708661417322835" right="0" top="0" bottom="0" header="0.31496062992126" footer="0.3149606299212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2024-03-29T04:34:29Z</dcterms:created>
  <dcterms:modified xsi:type="dcterms:W3CDTF">2024-03-29T04:43:54Z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29ED944E5C9D4C2388E3EF3B2780A12A_11</vt:lpwstr>
  </property>
  <property fmtid="{D5CDD505-2E9C-101B-9397-08002B2CF9AE}" pid="3" name="KSOProductBuildVer">
    <vt:lpwstr>1049-12.2.0.13489</vt:lpwstr>
  </property>
</Properties>
</file>