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<sst xmlns="http://schemas.openxmlformats.org/spreadsheetml/2006/main" count="59" uniqueCount="39">
  <si>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Информация по общедомовым приборам учета электроэнергии и фактическом потреблении электроэнергии за 2012 год.</t>
  </si>
  <si>
    <t>Адрес</t>
  </si>
  <si>
    <t>№ счётчика</t>
  </si>
  <si>
    <t>Учёт</t>
  </si>
  <si>
    <t>Коэфф-т трансформации</t>
  </si>
  <si>
    <t>д/н</t>
  </si>
  <si>
    <t>Показ-ия на 25,12,11</t>
  </si>
  <si>
    <t>Показ-ия на 25,01,12</t>
  </si>
  <si>
    <t>Фактич. Потреб-е  январь</t>
  </si>
  <si>
    <t>Показ-ия на 25,02,12</t>
  </si>
  <si>
    <t>Фактич. Потреб-е  февраль</t>
  </si>
  <si>
    <t>Показ-ия на 25,03,12</t>
  </si>
  <si>
    <t>Фактич. Потреб-е март</t>
  </si>
  <si>
    <t>Показ-ия на 25,04,12</t>
  </si>
  <si>
    <t>Фактич. Потреб-е апрель</t>
  </si>
  <si>
    <t>Показ-ия на 25,05,12</t>
  </si>
  <si>
    <t>Фактич. Потреб-е май</t>
  </si>
  <si>
    <t>Показ-ия на 25,06,12</t>
  </si>
  <si>
    <t>Фактичю потреб-е июнь</t>
  </si>
  <si>
    <t>Показ-ия на 25,07,12</t>
  </si>
  <si>
    <t>Фактич. Потреб-е июль</t>
  </si>
  <si>
    <t>Показ-ия на 25,08,12</t>
  </si>
  <si>
    <t>Фактич. Потреб-е август</t>
  </si>
  <si>
    <t>Показ-ия на 25,09,12</t>
  </si>
  <si>
    <t>Фактич. Потреб-е сентябрь</t>
  </si>
  <si>
    <t>Показ-ия на 25,10,12</t>
  </si>
  <si>
    <t>Фактич. Потреб-е октябрь</t>
  </si>
  <si>
    <t>Показ-ия на 25,11,12</t>
  </si>
  <si>
    <t>Фактич. Потреб-е ноябрь</t>
  </si>
  <si>
    <t>Показ-ия на 25,12,12</t>
  </si>
  <si>
    <t>Фактич. Потреб-е декабрь</t>
  </si>
  <si>
    <t>квартиры</t>
  </si>
  <si>
    <t>день</t>
  </si>
  <si>
    <t>ночь</t>
  </si>
  <si>
    <t>Ухтомская 41</t>
  </si>
  <si>
    <t xml:space="preserve">Итого </t>
  </si>
  <si>
    <t>лифты, освещение</t>
  </si>
  <si>
    <t>учёт МОП БАУО</t>
  </si>
  <si>
    <t>освещение (вычит. из 191497)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</si>
</sst>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8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8" fillId="25" borderId="1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wrapText="1"/>
    </xf>
    <xf numFmtId="0" fontId="8" fillId="25" borderId="13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C8" sqref="C8:C9"/>
    </sheetView>
  </sheetViews>
  <sheetFormatPr defaultColWidth="9.140625" defaultRowHeight="15"/>
  <cols>
    <col min="1" max="1" width="11.421875" style="0" customWidth="1"/>
    <col min="3" max="3" width="13.421875" style="0" customWidth="1"/>
    <col min="8" max="8" width="9.7109375" style="0" customWidth="1"/>
    <col min="10" max="10" width="9.57421875" style="0" customWidth="1"/>
    <col min="12" max="12" width="9.57421875" style="0" customWidth="1"/>
    <col min="14" max="14" width="9.8515625" style="0" customWidth="1"/>
    <col min="16" max="16" width="10.00390625" style="0" customWidth="1"/>
    <col min="20" max="20" width="9.7109375" style="0" customWidth="1"/>
    <col min="22" max="22" width="9.57421875" style="0" customWidth="1"/>
    <col min="24" max="24" width="9.7109375" style="0" customWidth="1"/>
    <col min="26" max="26" width="9.57421875" style="0" customWidth="1"/>
    <col min="28" max="28" width="9.421875" style="0" customWidth="1"/>
    <col min="30" max="30" width="9.7109375" style="0" customWidth="1"/>
  </cols>
  <sheetData>
    <row r="1" ht="18">
      <c r="A1" s="1" t="s">
        <v>0</v>
      </c>
    </row>
    <row r="3" spans="1:30" ht="45">
      <c r="A3" s="3" t="s">
        <v>1</v>
      </c>
      <c r="B3" s="4" t="s">
        <v>2</v>
      </c>
      <c r="C3" s="5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9" t="s">
        <v>8</v>
      </c>
      <c r="I3" s="4" t="s">
        <v>9</v>
      </c>
      <c r="J3" s="9" t="s">
        <v>10</v>
      </c>
      <c r="K3" s="4" t="s">
        <v>11</v>
      </c>
      <c r="L3" s="9" t="s">
        <v>12</v>
      </c>
      <c r="M3" s="4" t="s">
        <v>13</v>
      </c>
      <c r="N3" s="9" t="s">
        <v>14</v>
      </c>
      <c r="O3" s="4" t="s">
        <v>15</v>
      </c>
      <c r="P3" s="9" t="s">
        <v>16</v>
      </c>
      <c r="Q3" s="4" t="s">
        <v>17</v>
      </c>
      <c r="R3" s="9" t="s">
        <v>18</v>
      </c>
      <c r="S3" s="4" t="s">
        <v>19</v>
      </c>
      <c r="T3" s="9" t="s">
        <v>20</v>
      </c>
      <c r="U3" s="4" t="s">
        <v>21</v>
      </c>
      <c r="V3" s="9" t="s">
        <v>22</v>
      </c>
      <c r="W3" s="4" t="s">
        <v>23</v>
      </c>
      <c r="X3" s="9" t="s">
        <v>24</v>
      </c>
      <c r="Y3" s="4" t="s">
        <v>25</v>
      </c>
      <c r="Z3" s="9" t="s">
        <v>26</v>
      </c>
      <c r="AA3" s="4" t="s">
        <v>27</v>
      </c>
      <c r="AB3" s="9" t="s">
        <v>28</v>
      </c>
      <c r="AC3" s="4" t="s">
        <v>29</v>
      </c>
      <c r="AD3" s="9" t="s">
        <v>30</v>
      </c>
    </row>
    <row r="4" spans="1:30" ht="15" customHeight="1">
      <c r="A4" s="12" t="s">
        <v>34</v>
      </c>
      <c r="B4" s="17">
        <v>332883</v>
      </c>
      <c r="C4" s="17" t="s">
        <v>31</v>
      </c>
      <c r="D4" s="17">
        <v>40</v>
      </c>
      <c r="E4" s="2" t="s">
        <v>32</v>
      </c>
      <c r="F4" s="2">
        <v>650</v>
      </c>
      <c r="G4" s="2">
        <v>797</v>
      </c>
      <c r="H4" s="2">
        <f>(G4-F4)*D4</f>
        <v>5880</v>
      </c>
      <c r="I4" s="2">
        <v>958</v>
      </c>
      <c r="J4" s="2">
        <f>(I4-G4)*D4</f>
        <v>6440</v>
      </c>
      <c r="K4" s="2">
        <v>1092</v>
      </c>
      <c r="L4" s="2">
        <f>(K4-I4)*D4</f>
        <v>5360</v>
      </c>
      <c r="M4" s="2">
        <v>1228</v>
      </c>
      <c r="N4" s="2">
        <f>(M4-K4)*D4</f>
        <v>5440</v>
      </c>
      <c r="O4" s="2">
        <v>1345</v>
      </c>
      <c r="P4" s="2">
        <f>(O4-M4)*D4</f>
        <v>4680</v>
      </c>
      <c r="Q4" s="2">
        <v>1475</v>
      </c>
      <c r="R4" s="2">
        <f>(Q4-O4)*D4</f>
        <v>5200</v>
      </c>
      <c r="S4" s="2">
        <v>1577</v>
      </c>
      <c r="T4" s="2">
        <f>(S4-Q4)*D4</f>
        <v>4080</v>
      </c>
      <c r="U4" s="2">
        <v>1695</v>
      </c>
      <c r="V4" s="2">
        <f>(U4-S4)*D4</f>
        <v>4720</v>
      </c>
      <c r="W4" s="2">
        <v>1893</v>
      </c>
      <c r="X4" s="2">
        <f>(W4-U4)*D4</f>
        <v>7920</v>
      </c>
      <c r="Y4" s="2">
        <v>2050</v>
      </c>
      <c r="Z4" s="2">
        <f>(Y4-W4)*D4</f>
        <v>6280</v>
      </c>
      <c r="AA4" s="2">
        <v>2184</v>
      </c>
      <c r="AB4" s="2">
        <f>(AA4-Y4)*D4</f>
        <v>5360</v>
      </c>
      <c r="AC4" s="2">
        <v>2364</v>
      </c>
      <c r="AD4" s="2">
        <f>(AC4-AA4)*D4</f>
        <v>7200</v>
      </c>
    </row>
    <row r="5" spans="1:30" ht="15">
      <c r="A5" s="13"/>
      <c r="B5" s="18"/>
      <c r="C5" s="18"/>
      <c r="D5" s="18"/>
      <c r="E5" s="2" t="s">
        <v>33</v>
      </c>
      <c r="F5" s="2">
        <v>600</v>
      </c>
      <c r="G5" s="2">
        <v>758</v>
      </c>
      <c r="H5" s="2">
        <f>(G5-F5)*D4</f>
        <v>6320</v>
      </c>
      <c r="I5" s="2">
        <v>885</v>
      </c>
      <c r="J5" s="2">
        <f>(I5-G5)*D4</f>
        <v>5080</v>
      </c>
      <c r="K5" s="2">
        <v>1017</v>
      </c>
      <c r="L5" s="2">
        <f>(K5-I5)</f>
        <v>132</v>
      </c>
      <c r="M5" s="2">
        <v>1136</v>
      </c>
      <c r="N5" s="2">
        <f>(M5-K5)*D4</f>
        <v>4760</v>
      </c>
      <c r="O5" s="2">
        <v>1279</v>
      </c>
      <c r="P5" s="2">
        <f>(O5-M5)*D4</f>
        <v>5720</v>
      </c>
      <c r="Q5" s="2">
        <v>1400</v>
      </c>
      <c r="R5" s="2">
        <f>(Q5-O5)*D4</f>
        <v>4840</v>
      </c>
      <c r="S5" s="2">
        <v>1497</v>
      </c>
      <c r="T5" s="2">
        <f>(S5-Q5)*D4</f>
        <v>3880</v>
      </c>
      <c r="U5" s="2">
        <v>1595</v>
      </c>
      <c r="V5" s="2">
        <f>(U5-S5)*D4</f>
        <v>3920</v>
      </c>
      <c r="W5" s="2">
        <v>1781</v>
      </c>
      <c r="X5" s="2">
        <f>(W5-U5)*D4</f>
        <v>7440</v>
      </c>
      <c r="Y5" s="2">
        <v>1901</v>
      </c>
      <c r="Z5" s="2">
        <f>(Y5-W5)*D4</f>
        <v>4800</v>
      </c>
      <c r="AA5" s="2">
        <v>2017</v>
      </c>
      <c r="AB5" s="2">
        <f>(AA5-Y5)*D4</f>
        <v>4640</v>
      </c>
      <c r="AC5" s="2">
        <v>2167</v>
      </c>
      <c r="AD5" s="2">
        <f>(AC5-AA5)*D4</f>
        <v>6000</v>
      </c>
    </row>
    <row r="6" spans="1:30" ht="15">
      <c r="A6" s="13"/>
      <c r="B6" s="17">
        <v>188633</v>
      </c>
      <c r="C6" s="17" t="s">
        <v>31</v>
      </c>
      <c r="D6" s="17">
        <v>40</v>
      </c>
      <c r="E6" s="2" t="s">
        <v>32</v>
      </c>
      <c r="F6" s="2">
        <v>540</v>
      </c>
      <c r="G6" s="2">
        <v>654</v>
      </c>
      <c r="H6" s="2">
        <f>(G6-F6)*D6</f>
        <v>4560</v>
      </c>
      <c r="I6" s="2">
        <v>785</v>
      </c>
      <c r="J6" s="2">
        <f>(I6-G6)*D6</f>
        <v>5240</v>
      </c>
      <c r="K6" s="2">
        <v>893</v>
      </c>
      <c r="L6" s="2">
        <f>(K6-I6)*D6</f>
        <v>4320</v>
      </c>
      <c r="M6" s="2">
        <v>1002</v>
      </c>
      <c r="N6" s="2">
        <f>(M6-K6)*D6</f>
        <v>4360</v>
      </c>
      <c r="O6" s="2">
        <v>1102</v>
      </c>
      <c r="P6" s="2">
        <f>(O6-M6)*D6</f>
        <v>4000</v>
      </c>
      <c r="Q6" s="2">
        <v>1228</v>
      </c>
      <c r="R6" s="2">
        <f>(Q6-O6)*D6</f>
        <v>5040</v>
      </c>
      <c r="S6" s="2">
        <v>1319</v>
      </c>
      <c r="T6" s="2">
        <f>(S6-Q6)*D6</f>
        <v>3640</v>
      </c>
      <c r="U6" s="2">
        <v>1435</v>
      </c>
      <c r="V6" s="2">
        <f>(U6-S6)*D6</f>
        <v>4640</v>
      </c>
      <c r="W6" s="2">
        <v>1609</v>
      </c>
      <c r="X6" s="2">
        <f>(W6-U6)*D6</f>
        <v>6960</v>
      </c>
      <c r="Y6" s="2">
        <v>1757</v>
      </c>
      <c r="Z6" s="2">
        <f>(Y6-W6)*D6</f>
        <v>5920</v>
      </c>
      <c r="AA6" s="2">
        <v>1877</v>
      </c>
      <c r="AB6" s="2">
        <f>(AA6-Y6)*D6</f>
        <v>4800</v>
      </c>
      <c r="AC6" s="2">
        <v>2020</v>
      </c>
      <c r="AD6" s="2">
        <f>(AC6-AA6)*D6</f>
        <v>5720</v>
      </c>
    </row>
    <row r="7" spans="1:30" ht="15">
      <c r="A7" s="13"/>
      <c r="B7" s="18"/>
      <c r="C7" s="18"/>
      <c r="D7" s="18"/>
      <c r="E7" s="2" t="s">
        <v>33</v>
      </c>
      <c r="F7" s="2">
        <v>480</v>
      </c>
      <c r="G7" s="2">
        <v>594</v>
      </c>
      <c r="H7" s="2">
        <f>(G7-F7)*D6</f>
        <v>4560</v>
      </c>
      <c r="I7" s="2">
        <v>696</v>
      </c>
      <c r="J7" s="2">
        <f>(I7-G7)*D6</f>
        <v>4080</v>
      </c>
      <c r="K7" s="2">
        <v>798</v>
      </c>
      <c r="L7" s="2">
        <f>(K7-I7)</f>
        <v>102</v>
      </c>
      <c r="M7" s="2">
        <v>894</v>
      </c>
      <c r="N7" s="2">
        <f>(M7-K7)*D6</f>
        <v>3840</v>
      </c>
      <c r="O7" s="2">
        <v>1014</v>
      </c>
      <c r="P7" s="2">
        <f>(O7-M7)*D6</f>
        <v>4800</v>
      </c>
      <c r="Q7" s="2">
        <v>1130</v>
      </c>
      <c r="R7" s="2">
        <f>(Q7-O7)*D6</f>
        <v>4640</v>
      </c>
      <c r="S7" s="2">
        <v>1218</v>
      </c>
      <c r="T7" s="2">
        <f>(S7-Q7)*D6</f>
        <v>3520</v>
      </c>
      <c r="U7" s="2">
        <v>1322</v>
      </c>
      <c r="V7" s="2">
        <f>(U7-S7)*D6</f>
        <v>4160</v>
      </c>
      <c r="W7" s="2">
        <v>1492</v>
      </c>
      <c r="X7" s="2">
        <f>(W7-U7)*D6</f>
        <v>6800</v>
      </c>
      <c r="Y7" s="2">
        <v>1609</v>
      </c>
      <c r="Z7" s="2">
        <f>(Y7-W7)*D6</f>
        <v>4680</v>
      </c>
      <c r="AA7" s="2">
        <v>1721</v>
      </c>
      <c r="AB7" s="2">
        <f>(AA7-Y7)*D6</f>
        <v>4480</v>
      </c>
      <c r="AC7" s="2">
        <v>1840</v>
      </c>
      <c r="AD7" s="2">
        <f>(AC7-AA7)*D6</f>
        <v>4760</v>
      </c>
    </row>
    <row r="8" spans="1:30" ht="15">
      <c r="A8" s="13"/>
      <c r="B8" s="14">
        <v>333113</v>
      </c>
      <c r="C8" s="15" t="s">
        <v>36</v>
      </c>
      <c r="D8" s="14">
        <v>20</v>
      </c>
      <c r="E8" s="2" t="s">
        <v>32</v>
      </c>
      <c r="F8" s="2">
        <v>420</v>
      </c>
      <c r="G8" s="2">
        <v>483</v>
      </c>
      <c r="H8" s="2">
        <f>(G8-F8)*D8</f>
        <v>1260</v>
      </c>
      <c r="I8" s="2">
        <v>568</v>
      </c>
      <c r="J8" s="2">
        <f>(I8-G8)*D8</f>
        <v>1700</v>
      </c>
      <c r="K8" s="2">
        <v>634</v>
      </c>
      <c r="L8" s="2">
        <f>(K8-I8)*D8</f>
        <v>1320</v>
      </c>
      <c r="M8" s="2">
        <v>709</v>
      </c>
      <c r="N8" s="2">
        <f>(M8-K8)*D8</f>
        <v>1500</v>
      </c>
      <c r="O8" s="2">
        <v>773</v>
      </c>
      <c r="P8" s="2">
        <f>(O8-M8)*D8</f>
        <v>1280</v>
      </c>
      <c r="Q8" s="2">
        <v>858</v>
      </c>
      <c r="R8" s="2">
        <f>(Q8-O8)*D8</f>
        <v>1700</v>
      </c>
      <c r="S8" s="2">
        <v>918</v>
      </c>
      <c r="T8" s="2">
        <f>(S8-Q8)*D8</f>
        <v>1200</v>
      </c>
      <c r="U8" s="2">
        <v>988</v>
      </c>
      <c r="V8" s="2">
        <f>(U8-S8)*D8</f>
        <v>1400</v>
      </c>
      <c r="W8" s="2">
        <v>1070</v>
      </c>
      <c r="X8" s="2">
        <f>(W8-U8)*D8</f>
        <v>1640</v>
      </c>
      <c r="Y8" s="2">
        <v>1142</v>
      </c>
      <c r="Z8" s="2">
        <f>(Y8-W8)*D8</f>
        <v>1440</v>
      </c>
      <c r="AA8" s="2">
        <v>1198</v>
      </c>
      <c r="AB8" s="2">
        <f>(AA8-Y8)*D8</f>
        <v>1120</v>
      </c>
      <c r="AC8" s="2">
        <v>1270</v>
      </c>
      <c r="AD8" s="2">
        <f>(AC8-AA8)*D8</f>
        <v>1440</v>
      </c>
    </row>
    <row r="9" spans="1:30" ht="15">
      <c r="A9" s="13"/>
      <c r="B9" s="14"/>
      <c r="C9" s="16"/>
      <c r="D9" s="14"/>
      <c r="E9" s="2" t="s">
        <v>33</v>
      </c>
      <c r="F9" s="2">
        <v>480</v>
      </c>
      <c r="G9" s="2">
        <v>556</v>
      </c>
      <c r="H9" s="2">
        <f>(G9-F9)*D8</f>
        <v>1520</v>
      </c>
      <c r="I9" s="2">
        <v>647</v>
      </c>
      <c r="J9" s="2">
        <f>(I9-G9)*D8</f>
        <v>1820</v>
      </c>
      <c r="K9" s="2">
        <v>725</v>
      </c>
      <c r="L9" s="2">
        <f>(K9-I9)</f>
        <v>78</v>
      </c>
      <c r="M9" s="2">
        <v>799</v>
      </c>
      <c r="N9" s="2">
        <f>(M9-K9)*D8</f>
        <v>1480</v>
      </c>
      <c r="O9" s="2">
        <v>887</v>
      </c>
      <c r="P9" s="2">
        <f>(O9-M9)*D8</f>
        <v>1760</v>
      </c>
      <c r="Q9" s="2">
        <v>975</v>
      </c>
      <c r="R9" s="2">
        <f>(Q9-O9)*D8</f>
        <v>1760</v>
      </c>
      <c r="S9" s="2">
        <v>1040</v>
      </c>
      <c r="T9" s="2">
        <f>(S9-Q9)*D8</f>
        <v>1300</v>
      </c>
      <c r="U9" s="2">
        <v>1108</v>
      </c>
      <c r="V9" s="2">
        <f>(U9-S9)*D8</f>
        <v>1360</v>
      </c>
      <c r="W9" s="2">
        <v>1194</v>
      </c>
      <c r="X9" s="2">
        <f>(W9-U9)*D8</f>
        <v>1720</v>
      </c>
      <c r="Y9" s="2">
        <v>1262</v>
      </c>
      <c r="Z9" s="2">
        <f>(Y9-W9)*D8</f>
        <v>1360</v>
      </c>
      <c r="AA9" s="2">
        <v>1326</v>
      </c>
      <c r="AB9" s="2">
        <f>(AA9-Y9)*D8</f>
        <v>1280</v>
      </c>
      <c r="AC9" s="2">
        <v>1396</v>
      </c>
      <c r="AD9" s="2">
        <f>(AC9-AA9)*D8</f>
        <v>1400</v>
      </c>
    </row>
    <row r="10" spans="1:30" ht="15">
      <c r="A10" s="13"/>
      <c r="B10" s="14">
        <v>190246</v>
      </c>
      <c r="C10" s="15" t="s">
        <v>36</v>
      </c>
      <c r="D10" s="14">
        <v>20</v>
      </c>
      <c r="E10" s="2" t="s">
        <v>32</v>
      </c>
      <c r="F10" s="2">
        <v>1</v>
      </c>
      <c r="G10" s="2">
        <v>1</v>
      </c>
      <c r="H10" s="2">
        <v>0</v>
      </c>
      <c r="I10" s="2">
        <v>1</v>
      </c>
      <c r="J10" s="2">
        <f>(I10-G10)*D10</f>
        <v>0</v>
      </c>
      <c r="K10" s="2">
        <v>1</v>
      </c>
      <c r="L10" s="2">
        <f>(K10-I10)*D10</f>
        <v>0</v>
      </c>
      <c r="M10" s="2">
        <v>1</v>
      </c>
      <c r="N10" s="2">
        <f>(M10-K10)*D10</f>
        <v>0</v>
      </c>
      <c r="O10" s="2">
        <v>1</v>
      </c>
      <c r="P10" s="2">
        <f>(O10-M10)*D10</f>
        <v>0</v>
      </c>
      <c r="Q10" s="2">
        <v>1</v>
      </c>
      <c r="R10" s="2">
        <f>(Q10-O10)*D10</f>
        <v>0</v>
      </c>
      <c r="S10" s="2">
        <v>1</v>
      </c>
      <c r="T10" s="2">
        <f>(S10-Q10)*D10</f>
        <v>0</v>
      </c>
      <c r="U10" s="2">
        <v>1</v>
      </c>
      <c r="V10" s="2">
        <f>(U10-S10)*D10</f>
        <v>0</v>
      </c>
      <c r="W10" s="2">
        <v>1</v>
      </c>
      <c r="X10" s="2">
        <f>(W10-U10)*D10</f>
        <v>0</v>
      </c>
      <c r="Y10" s="2">
        <v>1</v>
      </c>
      <c r="Z10" s="2">
        <f>(Y10-W10)*D10</f>
        <v>0</v>
      </c>
      <c r="AA10" s="2">
        <v>1</v>
      </c>
      <c r="AB10" s="2">
        <f>(AA10-Y10)*D10</f>
        <v>0</v>
      </c>
      <c r="AC10" s="2">
        <v>1</v>
      </c>
      <c r="AD10" s="2">
        <f>(AC10-AA10)*D10</f>
        <v>0</v>
      </c>
    </row>
    <row r="11" spans="1:30" ht="15">
      <c r="A11" s="13"/>
      <c r="B11" s="14"/>
      <c r="C11" s="16"/>
      <c r="D11" s="14"/>
      <c r="E11" s="2" t="s">
        <v>33</v>
      </c>
      <c r="F11" s="2">
        <v>1</v>
      </c>
      <c r="G11" s="2">
        <v>1</v>
      </c>
      <c r="H11" s="2">
        <v>0</v>
      </c>
      <c r="I11" s="2">
        <v>1</v>
      </c>
      <c r="J11" s="2">
        <f>(I11-G11)*D10</f>
        <v>0</v>
      </c>
      <c r="K11" s="2">
        <v>1</v>
      </c>
      <c r="L11" s="2">
        <f>(K11-I11)</f>
        <v>0</v>
      </c>
      <c r="M11" s="2">
        <v>1</v>
      </c>
      <c r="N11" s="2">
        <f>(M11-K11)*D10</f>
        <v>0</v>
      </c>
      <c r="O11" s="2">
        <v>1</v>
      </c>
      <c r="P11" s="2">
        <f>(O11-M11)*D10</f>
        <v>0</v>
      </c>
      <c r="Q11" s="2">
        <v>1</v>
      </c>
      <c r="R11" s="2">
        <f>(Q11-O11)*D10</f>
        <v>0</v>
      </c>
      <c r="S11" s="2">
        <v>1</v>
      </c>
      <c r="T11" s="2">
        <f>(S11-Q11)*D10</f>
        <v>0</v>
      </c>
      <c r="U11" s="2">
        <v>1</v>
      </c>
      <c r="V11" s="2">
        <f>(U11-S11)*D10</f>
        <v>0</v>
      </c>
      <c r="W11" s="2">
        <v>1</v>
      </c>
      <c r="X11" s="2">
        <f>(W11-U11)*D10</f>
        <v>0</v>
      </c>
      <c r="Y11" s="2">
        <v>1</v>
      </c>
      <c r="Z11" s="2">
        <f>(Y11-W11)*D10</f>
        <v>0</v>
      </c>
      <c r="AA11" s="2">
        <v>1</v>
      </c>
      <c r="AB11" s="2">
        <f>(AA11-Y11)*D10</f>
        <v>0</v>
      </c>
      <c r="AC11" s="2">
        <v>1</v>
      </c>
      <c r="AD11" s="2">
        <f>(AC11-AA11)*D10</f>
        <v>0</v>
      </c>
    </row>
    <row r="12" spans="1:30" ht="15">
      <c r="A12" s="13"/>
      <c r="B12" s="14">
        <v>191497</v>
      </c>
      <c r="C12" s="15" t="s">
        <v>37</v>
      </c>
      <c r="D12" s="14">
        <v>1</v>
      </c>
      <c r="E12" s="2" t="s">
        <v>32</v>
      </c>
      <c r="F12" s="2"/>
      <c r="G12" s="2"/>
      <c r="H12" s="2"/>
      <c r="I12" s="2"/>
      <c r="J12" s="2"/>
      <c r="K12" s="2"/>
      <c r="L12" s="2">
        <v>-65</v>
      </c>
      <c r="M12" s="2"/>
      <c r="N12" s="2">
        <v>-43</v>
      </c>
      <c r="O12" s="2"/>
      <c r="P12" s="2">
        <v>-31</v>
      </c>
      <c r="Q12" s="2"/>
      <c r="R12" s="2">
        <v>-10</v>
      </c>
      <c r="S12" s="2"/>
      <c r="T12" s="2">
        <v>-6</v>
      </c>
      <c r="U12" s="2"/>
      <c r="V12" s="2">
        <v>-19</v>
      </c>
      <c r="W12" s="2"/>
      <c r="X12" s="2">
        <v>-76</v>
      </c>
      <c r="Y12" s="2"/>
      <c r="Z12" s="2">
        <v>-378</v>
      </c>
      <c r="AA12" s="2"/>
      <c r="AB12" s="2">
        <v>-433</v>
      </c>
      <c r="AC12" s="2"/>
      <c r="AD12" s="2">
        <v>-546</v>
      </c>
    </row>
    <row r="13" spans="1:30" ht="15">
      <c r="A13" s="13"/>
      <c r="B13" s="14"/>
      <c r="C13" s="16"/>
      <c r="D13" s="14"/>
      <c r="E13" s="2" t="s">
        <v>33</v>
      </c>
      <c r="F13" s="2"/>
      <c r="G13" s="2"/>
      <c r="H13" s="2"/>
      <c r="I13" s="2"/>
      <c r="J13" s="2"/>
      <c r="K13" s="2"/>
      <c r="L13" s="2">
        <v>-208</v>
      </c>
      <c r="M13" s="2"/>
      <c r="N13" s="2">
        <v>-239</v>
      </c>
      <c r="O13" s="2"/>
      <c r="P13" s="2">
        <v>-293</v>
      </c>
      <c r="Q13" s="2"/>
      <c r="R13" s="2">
        <v>-320</v>
      </c>
      <c r="S13" s="2"/>
      <c r="T13" s="2">
        <v>-233</v>
      </c>
      <c r="U13" s="2"/>
      <c r="V13" s="2">
        <v>-218</v>
      </c>
      <c r="W13" s="2"/>
      <c r="X13" s="2">
        <v>-401</v>
      </c>
      <c r="Y13" s="2"/>
      <c r="Z13" s="2">
        <v>-860</v>
      </c>
      <c r="AA13" s="2"/>
      <c r="AB13" s="2">
        <v>-881</v>
      </c>
      <c r="AC13" s="2"/>
      <c r="AD13" s="2">
        <v>-960</v>
      </c>
    </row>
    <row r="14" spans="1:30" ht="15" customHeight="1" hidden="1">
      <c r="A14" s="13"/>
      <c r="B14" s="19">
        <v>191497</v>
      </c>
      <c r="C14" s="21" t="s">
        <v>37</v>
      </c>
      <c r="D14" s="23"/>
      <c r="E14" s="10" t="s">
        <v>32</v>
      </c>
      <c r="F14" s="10"/>
      <c r="G14" s="10"/>
      <c r="H14" s="11">
        <v>11060</v>
      </c>
      <c r="I14" s="10"/>
      <c r="J14" s="2">
        <f>(I14-G14)*D14</f>
        <v>0</v>
      </c>
      <c r="K14" s="10"/>
      <c r="L14" s="2">
        <f>(K14-I14)*D14</f>
        <v>0</v>
      </c>
      <c r="M14" s="10"/>
      <c r="N14" s="2">
        <f>(M14-K14)*D14</f>
        <v>0</v>
      </c>
      <c r="O14" s="11"/>
      <c r="P14" s="2">
        <f>(O14-M14)*D14</f>
        <v>0</v>
      </c>
      <c r="Q14" s="10"/>
      <c r="R14" s="2">
        <f>(Q14-O14)*D14</f>
        <v>0</v>
      </c>
      <c r="S14" s="10"/>
      <c r="T14" s="2">
        <f>(S14-Q14)*D14</f>
        <v>0</v>
      </c>
      <c r="U14" s="10"/>
      <c r="V14" s="2">
        <f>(U14-S14)*D14</f>
        <v>0</v>
      </c>
      <c r="W14" s="10"/>
      <c r="X14" s="2">
        <f>(W14-U14)*D14</f>
        <v>0</v>
      </c>
      <c r="Y14" s="10"/>
      <c r="Z14" s="2">
        <f>(Y14-W14)*D14</f>
        <v>0</v>
      </c>
      <c r="AA14" s="10"/>
      <c r="AB14" s="2">
        <f>(AA14-Y14)*D14</f>
        <v>0</v>
      </c>
      <c r="AC14" s="10"/>
      <c r="AD14" s="2">
        <f>(AC14-AA14)*D14</f>
        <v>0</v>
      </c>
    </row>
    <row r="15" spans="1:30" ht="15" customHeight="1" hidden="1">
      <c r="A15" s="13"/>
      <c r="B15" s="20"/>
      <c r="C15" s="22"/>
      <c r="D15" s="24"/>
      <c r="E15" s="10" t="s">
        <v>33</v>
      </c>
      <c r="F15" s="10"/>
      <c r="G15" s="10"/>
      <c r="H15" s="11">
        <v>11278</v>
      </c>
      <c r="I15" s="10"/>
      <c r="J15" s="2">
        <f>(I15-G15)*D14</f>
        <v>0</v>
      </c>
      <c r="K15" s="10"/>
      <c r="L15" s="2">
        <f>(K15-I15)</f>
        <v>0</v>
      </c>
      <c r="M15" s="10"/>
      <c r="N15" s="2">
        <f>(M15-K15)*D14</f>
        <v>0</v>
      </c>
      <c r="O15" s="11"/>
      <c r="P15" s="2">
        <f>(O15-M15)*D14</f>
        <v>0</v>
      </c>
      <c r="Q15" s="10"/>
      <c r="R15" s="2">
        <f>(Q15-O15)*D14</f>
        <v>0</v>
      </c>
      <c r="S15" s="10"/>
      <c r="T15" s="2">
        <f>(S15-Q15)*D14</f>
        <v>0</v>
      </c>
      <c r="U15" s="10"/>
      <c r="V15" s="2">
        <f>(U15-S15)*D14</f>
        <v>0</v>
      </c>
      <c r="W15" s="10"/>
      <c r="X15" s="2">
        <f>(W15-U15)*D14</f>
        <v>0</v>
      </c>
      <c r="Y15" s="10"/>
      <c r="Z15" s="2">
        <f>(Y15-W15)*D14</f>
        <v>0</v>
      </c>
      <c r="AA15" s="10"/>
      <c r="AB15" s="2">
        <f>(AA15-Y15)*D14</f>
        <v>0</v>
      </c>
      <c r="AC15" s="10"/>
      <c r="AD15" s="2">
        <f>(AC15-AA15)*D14</f>
        <v>0</v>
      </c>
    </row>
    <row r="16" spans="1:30" ht="15" customHeight="1" hidden="1">
      <c r="A16" s="13"/>
      <c r="B16" s="8"/>
      <c r="C16" s="8"/>
      <c r="D16" s="8"/>
      <c r="E16" s="8"/>
      <c r="F16" s="8"/>
      <c r="G16" s="8"/>
      <c r="H16" s="8"/>
      <c r="I16" s="8"/>
      <c r="J16" s="2">
        <f>(I16-G16)*D16</f>
        <v>0</v>
      </c>
      <c r="K16" s="8"/>
      <c r="L16" s="2">
        <f>(K16-I16)*D16</f>
        <v>0</v>
      </c>
      <c r="M16" s="8"/>
      <c r="N16" s="2">
        <f>(M16-K16)*D16</f>
        <v>0</v>
      </c>
      <c r="O16" s="8"/>
      <c r="P16" s="2">
        <f>(O16-M16)*D16</f>
        <v>0</v>
      </c>
      <c r="Q16" s="8"/>
      <c r="R16" s="2">
        <f>(Q16-O16)*D16</f>
        <v>0</v>
      </c>
      <c r="S16" s="8"/>
      <c r="T16" s="2">
        <f>(S16-Q16)*D16</f>
        <v>0</v>
      </c>
      <c r="U16" s="8"/>
      <c r="V16" s="2">
        <f>(U16-S16)*D16</f>
        <v>0</v>
      </c>
      <c r="W16" s="8"/>
      <c r="X16" s="2">
        <f>(W16-U16)*D16</f>
        <v>0</v>
      </c>
      <c r="Y16" s="8"/>
      <c r="Z16" s="2">
        <f>(Y16-W16)*D16</f>
        <v>0</v>
      </c>
      <c r="AA16" s="8"/>
      <c r="AB16" s="2">
        <f>(AA16-Y16)*D16</f>
        <v>0</v>
      </c>
      <c r="AC16" s="8"/>
      <c r="AD16" s="2">
        <f>(AC16-AA16)*D16</f>
        <v>0</v>
      </c>
    </row>
    <row r="17" spans="1:30" ht="15" customHeight="1" hidden="1">
      <c r="A17" s="13"/>
      <c r="B17" s="8"/>
      <c r="C17" s="8"/>
      <c r="D17" s="8"/>
      <c r="E17" s="8"/>
      <c r="F17" s="8"/>
      <c r="G17" s="8"/>
      <c r="H17" s="8"/>
      <c r="I17" s="8"/>
      <c r="J17" s="2">
        <f>(I17-G17)*D16</f>
        <v>0</v>
      </c>
      <c r="K17" s="8"/>
      <c r="L17" s="2">
        <f>(K17-I17)</f>
        <v>0</v>
      </c>
      <c r="M17" s="8"/>
      <c r="N17" s="2">
        <f>(M17-K17)*D16</f>
        <v>0</v>
      </c>
      <c r="O17" s="8"/>
      <c r="P17" s="2">
        <f>(O17-M17)*D16</f>
        <v>0</v>
      </c>
      <c r="Q17" s="8"/>
      <c r="R17" s="2">
        <f>(Q17-O17)*D16</f>
        <v>0</v>
      </c>
      <c r="S17" s="8"/>
      <c r="T17" s="2">
        <f>(S17-Q17)*D16</f>
        <v>0</v>
      </c>
      <c r="U17" s="8"/>
      <c r="V17" s="2">
        <f>(U17-S17)*D16</f>
        <v>0</v>
      </c>
      <c r="W17" s="8"/>
      <c r="X17" s="2">
        <f>(W17-U17)*D16</f>
        <v>0</v>
      </c>
      <c r="Y17" s="8"/>
      <c r="Z17" s="2">
        <f>(Y17-W17)*D16</f>
        <v>0</v>
      </c>
      <c r="AA17" s="8"/>
      <c r="AB17" s="2">
        <f>(AA17-Y17)*D16</f>
        <v>0</v>
      </c>
      <c r="AC17" s="8"/>
      <c r="AD17" s="2">
        <f>(AC17-AA17)*D16</f>
        <v>0</v>
      </c>
    </row>
    <row r="18" spans="1:30" ht="15" customHeight="1" hidden="1">
      <c r="A18" s="13"/>
      <c r="B18" s="8"/>
      <c r="C18" s="8"/>
      <c r="D18" s="8"/>
      <c r="E18" s="8"/>
      <c r="F18" s="8"/>
      <c r="G18" s="8"/>
      <c r="H18" s="8"/>
      <c r="I18" s="8"/>
      <c r="J18" s="2">
        <f>(I18-G18)*D18</f>
        <v>0</v>
      </c>
      <c r="K18" s="8"/>
      <c r="L18" s="2">
        <f>(K18-I18)*D18</f>
        <v>0</v>
      </c>
      <c r="M18" s="8"/>
      <c r="N18" s="2">
        <f>(M18-K18)*D18</f>
        <v>0</v>
      </c>
      <c r="O18" s="8"/>
      <c r="P18" s="2">
        <f>(O18-M18)*D18</f>
        <v>0</v>
      </c>
      <c r="Q18" s="8"/>
      <c r="R18" s="2">
        <f>(Q18-O18)*D18</f>
        <v>0</v>
      </c>
      <c r="S18" s="8"/>
      <c r="T18" s="2">
        <f>(S18-Q18)*D18</f>
        <v>0</v>
      </c>
      <c r="U18" s="8"/>
      <c r="V18" s="2">
        <f>(U18-S18)*D18</f>
        <v>0</v>
      </c>
      <c r="W18" s="8"/>
      <c r="X18" s="2">
        <f>(W18-U18)*D18</f>
        <v>0</v>
      </c>
      <c r="Y18" s="8"/>
      <c r="Z18" s="2">
        <f>(Y18-W18)*D18</f>
        <v>0</v>
      </c>
      <c r="AA18" s="8"/>
      <c r="AB18" s="2">
        <f>(AA18-Y18)*D18</f>
        <v>0</v>
      </c>
      <c r="AC18" s="8"/>
      <c r="AD18" s="2">
        <f>(AC18-AA18)*D18</f>
        <v>0</v>
      </c>
    </row>
    <row r="19" spans="1:30" ht="15" customHeight="1" hidden="1">
      <c r="A19" s="13"/>
      <c r="B19" s="8"/>
      <c r="C19" s="8"/>
      <c r="D19" s="8"/>
      <c r="E19" s="8"/>
      <c r="F19" s="8"/>
      <c r="G19" s="8"/>
      <c r="H19" s="8"/>
      <c r="I19" s="8"/>
      <c r="J19" s="2">
        <f>(I19-G19)*D18</f>
        <v>0</v>
      </c>
      <c r="K19" s="8"/>
      <c r="L19" s="2">
        <f>(K19-I19)</f>
        <v>0</v>
      </c>
      <c r="M19" s="8"/>
      <c r="N19" s="2">
        <f>(M19-K19)*D18</f>
        <v>0</v>
      </c>
      <c r="O19" s="8"/>
      <c r="P19" s="2">
        <f>(O19-M19)*D18</f>
        <v>0</v>
      </c>
      <c r="Q19" s="8"/>
      <c r="R19" s="2">
        <f>(Q19-O19)*D18</f>
        <v>0</v>
      </c>
      <c r="S19" s="8"/>
      <c r="T19" s="2">
        <f>(S19-Q19)*D18</f>
        <v>0</v>
      </c>
      <c r="U19" s="8"/>
      <c r="V19" s="2">
        <f>(U19-S19)*D18</f>
        <v>0</v>
      </c>
      <c r="W19" s="8"/>
      <c r="X19" s="2">
        <f>(W19-U19)*D18</f>
        <v>0</v>
      </c>
      <c r="Y19" s="8"/>
      <c r="Z19" s="2">
        <f>(Y19-W19)*D18</f>
        <v>0</v>
      </c>
      <c r="AA19" s="8"/>
      <c r="AB19" s="2">
        <f>(AA19-Y19)*D18</f>
        <v>0</v>
      </c>
      <c r="AC19" s="8"/>
      <c r="AD19" s="2">
        <f>(AC19-AA19)*D18</f>
        <v>0</v>
      </c>
    </row>
    <row r="20" spans="1:30" ht="15" customHeight="1" hidden="1">
      <c r="A20" s="13"/>
      <c r="B20" s="8"/>
      <c r="C20" s="8"/>
      <c r="D20" s="8"/>
      <c r="E20" s="8"/>
      <c r="F20" s="8"/>
      <c r="G20" s="8"/>
      <c r="H20" s="8"/>
      <c r="I20" s="8"/>
      <c r="J20" s="2">
        <f>(I20-G20)*D20</f>
        <v>0</v>
      </c>
      <c r="K20" s="8"/>
      <c r="L20" s="2">
        <f>(K20-I20)*D20</f>
        <v>0</v>
      </c>
      <c r="M20" s="8"/>
      <c r="N20" s="2">
        <f>(M20-K20)*D20</f>
        <v>0</v>
      </c>
      <c r="O20" s="8"/>
      <c r="P20" s="2">
        <f>(O20-M20)*D20</f>
        <v>0</v>
      </c>
      <c r="Q20" s="8"/>
      <c r="R20" s="2">
        <f>(Q20-O20)*D20</f>
        <v>0</v>
      </c>
      <c r="S20" s="8"/>
      <c r="T20" s="2">
        <f>(S20-Q20)*D20</f>
        <v>0</v>
      </c>
      <c r="U20" s="8"/>
      <c r="V20" s="2">
        <f>(U20-S20)*D20</f>
        <v>0</v>
      </c>
      <c r="W20" s="8"/>
      <c r="X20" s="2">
        <f>(W20-U20)*D20</f>
        <v>0</v>
      </c>
      <c r="Y20" s="8"/>
      <c r="Z20" s="2">
        <f>(Y20-W20)*D20</f>
        <v>0</v>
      </c>
      <c r="AA20" s="8"/>
      <c r="AB20" s="2">
        <f>(AA20-Y20)*D20</f>
        <v>0</v>
      </c>
      <c r="AC20" s="8"/>
      <c r="AD20" s="2">
        <f>(AC20-AA20)*D20</f>
        <v>0</v>
      </c>
    </row>
    <row r="21" spans="1:30" ht="15" customHeight="1" hidden="1">
      <c r="A21" s="13"/>
      <c r="B21" s="8"/>
      <c r="C21" s="8"/>
      <c r="D21" s="8"/>
      <c r="E21" s="8"/>
      <c r="F21" s="8"/>
      <c r="G21" s="8"/>
      <c r="H21" s="8"/>
      <c r="I21" s="8"/>
      <c r="J21" s="2">
        <f>(I21-G21)*D20</f>
        <v>0</v>
      </c>
      <c r="K21" s="8"/>
      <c r="L21" s="2">
        <f>(K21-I21)</f>
        <v>0</v>
      </c>
      <c r="M21" s="8"/>
      <c r="N21" s="2">
        <f>(M21-K21)*D20</f>
        <v>0</v>
      </c>
      <c r="O21" s="8"/>
      <c r="P21" s="2">
        <f>(O21-M21)*D20</f>
        <v>0</v>
      </c>
      <c r="Q21" s="8"/>
      <c r="R21" s="2">
        <f>(Q21-O21)*D20</f>
        <v>0</v>
      </c>
      <c r="S21" s="8"/>
      <c r="T21" s="2">
        <f>(S21-Q21)*D20</f>
        <v>0</v>
      </c>
      <c r="U21" s="8"/>
      <c r="V21" s="2">
        <f>(U21-S21)*D20</f>
        <v>0</v>
      </c>
      <c r="W21" s="8"/>
      <c r="X21" s="2">
        <f>(W21-U21)*D20</f>
        <v>0</v>
      </c>
      <c r="Y21" s="8"/>
      <c r="Z21" s="2">
        <f>(Y21-W21)*D20</f>
        <v>0</v>
      </c>
      <c r="AA21" s="8"/>
      <c r="AB21" s="2">
        <f>(AA21-Y21)*D20</f>
        <v>0</v>
      </c>
      <c r="AC21" s="8"/>
      <c r="AD21" s="2">
        <f>(AC21-AA21)*D20</f>
        <v>0</v>
      </c>
    </row>
    <row r="22" spans="1:30" ht="22.5" customHeight="1">
      <c r="A22" s="13"/>
      <c r="B22" s="17">
        <v>620454</v>
      </c>
      <c r="C22" s="15" t="s">
        <v>38</v>
      </c>
      <c r="D22" s="17">
        <v>1</v>
      </c>
      <c r="E22" s="2" t="s">
        <v>32</v>
      </c>
      <c r="F22" s="2"/>
      <c r="G22" s="2"/>
      <c r="H22" s="2"/>
      <c r="I22" s="2">
        <v>1113</v>
      </c>
      <c r="J22" s="2"/>
      <c r="K22" s="2">
        <v>1178</v>
      </c>
      <c r="L22" s="2">
        <f>(K22-I22)*D22</f>
        <v>65</v>
      </c>
      <c r="M22" s="2">
        <v>1221</v>
      </c>
      <c r="N22" s="2">
        <f>(M22-K22)*D22</f>
        <v>43</v>
      </c>
      <c r="O22" s="2">
        <v>1252</v>
      </c>
      <c r="P22" s="2">
        <f>(O22-M22)*D22</f>
        <v>31</v>
      </c>
      <c r="Q22" s="2">
        <v>1262</v>
      </c>
      <c r="R22" s="2">
        <f>(Q22-O22)*D22</f>
        <v>10</v>
      </c>
      <c r="S22" s="2">
        <v>1268</v>
      </c>
      <c r="T22" s="2">
        <f>(S22-Q22)*D22</f>
        <v>6</v>
      </c>
      <c r="U22" s="2">
        <v>1287</v>
      </c>
      <c r="V22" s="2">
        <f>(U22-S22)*D22</f>
        <v>19</v>
      </c>
      <c r="W22" s="2">
        <v>1363</v>
      </c>
      <c r="X22" s="2">
        <f>(W22-U22)*D22</f>
        <v>76</v>
      </c>
      <c r="Y22" s="2">
        <v>1741</v>
      </c>
      <c r="Z22" s="2">
        <f>(Y22-W22)*D22</f>
        <v>378</v>
      </c>
      <c r="AA22" s="2">
        <v>2174</v>
      </c>
      <c r="AB22" s="2">
        <f>(AA22-Y22)*D22</f>
        <v>433</v>
      </c>
      <c r="AC22" s="2">
        <v>2720</v>
      </c>
      <c r="AD22" s="2">
        <f>(AC22-AA22)*D22</f>
        <v>546</v>
      </c>
    </row>
    <row r="23" spans="1:30" ht="21" customHeight="1">
      <c r="A23" s="13"/>
      <c r="B23" s="18"/>
      <c r="C23" s="16"/>
      <c r="D23" s="18"/>
      <c r="E23" s="2" t="s">
        <v>33</v>
      </c>
      <c r="F23" s="2"/>
      <c r="G23" s="2"/>
      <c r="H23" s="2"/>
      <c r="I23" s="2">
        <v>2727</v>
      </c>
      <c r="J23" s="2"/>
      <c r="K23" s="2">
        <v>2935</v>
      </c>
      <c r="L23" s="2">
        <f>(K23-I23)</f>
        <v>208</v>
      </c>
      <c r="M23" s="2">
        <v>3174</v>
      </c>
      <c r="N23" s="2">
        <f>(M23-K23)*D22</f>
        <v>239</v>
      </c>
      <c r="O23" s="2">
        <v>3467</v>
      </c>
      <c r="P23" s="2">
        <f>(O23-M23)*D22</f>
        <v>293</v>
      </c>
      <c r="Q23" s="2">
        <v>3787</v>
      </c>
      <c r="R23" s="2">
        <f>(Q23-O23)*D22</f>
        <v>320</v>
      </c>
      <c r="S23" s="2">
        <v>4020</v>
      </c>
      <c r="T23" s="2">
        <f>(S23-Q23)*D22</f>
        <v>233</v>
      </c>
      <c r="U23" s="2">
        <v>4238</v>
      </c>
      <c r="V23" s="2">
        <f>(U23-S23)*D22</f>
        <v>218</v>
      </c>
      <c r="W23" s="2">
        <v>4639</v>
      </c>
      <c r="X23" s="2">
        <f>(W23-U23)*D22</f>
        <v>401</v>
      </c>
      <c r="Y23" s="2">
        <v>5499</v>
      </c>
      <c r="Z23" s="2">
        <f>(Y23-W23)*D22</f>
        <v>860</v>
      </c>
      <c r="AA23" s="2">
        <v>6380</v>
      </c>
      <c r="AB23" s="2">
        <f>(AA23-Y23)*D22</f>
        <v>881</v>
      </c>
      <c r="AC23" s="2">
        <v>7340</v>
      </c>
      <c r="AD23" s="2">
        <f>(AC23-AA23)*D22</f>
        <v>960</v>
      </c>
    </row>
    <row r="24" spans="1:30" ht="15" customHeight="1">
      <c r="A24" s="13"/>
      <c r="B24" s="17">
        <v>191497</v>
      </c>
      <c r="C24" s="15" t="s">
        <v>37</v>
      </c>
      <c r="D24" s="17">
        <v>1</v>
      </c>
      <c r="E24" s="2" t="s">
        <v>32</v>
      </c>
      <c r="F24" s="2">
        <v>7980</v>
      </c>
      <c r="G24" s="2">
        <v>9099</v>
      </c>
      <c r="H24" s="2"/>
      <c r="I24" s="2">
        <v>10430</v>
      </c>
      <c r="J24" s="2">
        <f>(I24-G24)*D24</f>
        <v>1331</v>
      </c>
      <c r="K24" s="2">
        <v>11354</v>
      </c>
      <c r="L24" s="2">
        <f>(K24-I24)*D24</f>
        <v>924</v>
      </c>
      <c r="M24" s="2">
        <v>12192</v>
      </c>
      <c r="N24" s="2">
        <f>(M24-K24)*D24</f>
        <v>838</v>
      </c>
      <c r="O24" s="2">
        <v>12822</v>
      </c>
      <c r="P24" s="2">
        <f>(O24-M24)*D24</f>
        <v>630</v>
      </c>
      <c r="Q24" s="2">
        <v>13550</v>
      </c>
      <c r="R24" s="2">
        <f>(Q24-O24)*D24</f>
        <v>728</v>
      </c>
      <c r="S24" s="2">
        <v>14140</v>
      </c>
      <c r="T24" s="2">
        <f>(S24-Q24)*D24</f>
        <v>590</v>
      </c>
      <c r="U24" s="2">
        <v>14800</v>
      </c>
      <c r="V24" s="2">
        <f>(U24-S24)*D24</f>
        <v>660</v>
      </c>
      <c r="W24" s="2">
        <v>15729</v>
      </c>
      <c r="X24" s="2">
        <f>(W24-U24)*D24</f>
        <v>929</v>
      </c>
      <c r="Y24" s="2">
        <v>16844</v>
      </c>
      <c r="Z24" s="2">
        <f>(Y24-W24)*D24</f>
        <v>1115</v>
      </c>
      <c r="AA24" s="2">
        <v>17921</v>
      </c>
      <c r="AB24" s="2">
        <f>(AA24-Y24)*D24</f>
        <v>1077</v>
      </c>
      <c r="AC24" s="2">
        <v>19451</v>
      </c>
      <c r="AD24" s="2">
        <f>(AC24-AA24)*D24</f>
        <v>1530</v>
      </c>
    </row>
    <row r="25" spans="1:30" ht="15">
      <c r="A25" s="13"/>
      <c r="B25" s="18"/>
      <c r="C25" s="16"/>
      <c r="D25" s="18"/>
      <c r="E25" s="2" t="s">
        <v>33</v>
      </c>
      <c r="F25" s="2">
        <v>14280</v>
      </c>
      <c r="G25" s="2">
        <v>15992</v>
      </c>
      <c r="H25" s="2"/>
      <c r="I25" s="2">
        <v>17655</v>
      </c>
      <c r="J25" s="2">
        <f>(I25-G25)*D24</f>
        <v>1663</v>
      </c>
      <c r="K25" s="2">
        <v>19174</v>
      </c>
      <c r="L25" s="2">
        <f>(K25-I25)</f>
        <v>1519</v>
      </c>
      <c r="M25" s="2">
        <v>20574</v>
      </c>
      <c r="N25" s="2">
        <f>(M25-K25)*D24</f>
        <v>1400</v>
      </c>
      <c r="O25" s="2">
        <v>21982</v>
      </c>
      <c r="P25" s="2">
        <f>(O25-M25)*D24</f>
        <v>1408</v>
      </c>
      <c r="Q25" s="2">
        <v>23330</v>
      </c>
      <c r="R25" s="2">
        <f>(Q25-O25)*D24</f>
        <v>1348</v>
      </c>
      <c r="S25" s="2">
        <v>24444</v>
      </c>
      <c r="T25" s="2">
        <f>(S25-Q25)*D24</f>
        <v>1114</v>
      </c>
      <c r="U25" s="2">
        <v>25531</v>
      </c>
      <c r="V25" s="2">
        <f>(U25-S25)*D24</f>
        <v>1087</v>
      </c>
      <c r="W25" s="2">
        <v>27052</v>
      </c>
      <c r="X25" s="2">
        <f>(W25-U25)*D24</f>
        <v>1521</v>
      </c>
      <c r="Y25" s="2">
        <v>28735</v>
      </c>
      <c r="Z25" s="2">
        <f>(Y25-W25)*D24</f>
        <v>1683</v>
      </c>
      <c r="AA25" s="2">
        <v>30482</v>
      </c>
      <c r="AB25" s="2">
        <f>(AA25-Y25)*D24</f>
        <v>1747</v>
      </c>
      <c r="AC25" s="2">
        <v>32592</v>
      </c>
      <c r="AD25" s="2">
        <f>(AC25-AA25)*D24</f>
        <v>2110</v>
      </c>
    </row>
    <row r="26" spans="1:30" ht="15">
      <c r="A26" s="13"/>
      <c r="B26" s="25" t="s">
        <v>35</v>
      </c>
      <c r="C26" s="26"/>
      <c r="D26" s="27"/>
      <c r="E26" s="6" t="s">
        <v>32</v>
      </c>
      <c r="F26" s="6"/>
      <c r="G26" s="6"/>
      <c r="H26" s="6"/>
      <c r="I26" s="6"/>
      <c r="J26" s="6"/>
      <c r="K26" s="6"/>
      <c r="L26" s="7">
        <f>L4+L6+L8+L10+L12+L24</f>
        <v>11859</v>
      </c>
      <c r="M26" s="6"/>
      <c r="N26" s="7">
        <f>N4+N6+N8+N10+N12+N24</f>
        <v>12095</v>
      </c>
      <c r="O26" s="6"/>
      <c r="P26" s="7">
        <f>P4+P6+P8+P10+P12+P24</f>
        <v>10559</v>
      </c>
      <c r="Q26" s="6"/>
      <c r="R26" s="7">
        <f>R4+R6+R8+R10+R12+R24</f>
        <v>12658</v>
      </c>
      <c r="S26" s="6"/>
      <c r="T26" s="7">
        <f>T4+T6+T8+T10+T12+T24</f>
        <v>9504</v>
      </c>
      <c r="U26" s="6"/>
      <c r="V26" s="7">
        <f>V4+V6+V8+V10+V12+V22+V24</f>
        <v>11420</v>
      </c>
      <c r="W26" s="7"/>
      <c r="X26" s="7">
        <f>X4+X6+X8+X10+X12+X22+X24</f>
        <v>17449</v>
      </c>
      <c r="Y26" s="7"/>
      <c r="Z26" s="7">
        <f>Z4+Z6+Z8+Z10+Z12+Z22+Z24</f>
        <v>14755</v>
      </c>
      <c r="AA26" s="6"/>
      <c r="AB26" s="7">
        <f>AB4+AB6+AB8+AB10+AB12+AB22+AB24</f>
        <v>12357</v>
      </c>
      <c r="AC26" s="7"/>
      <c r="AD26" s="7">
        <f>AD4+AD6+AD8+AD10+AD12+AD22+AD24</f>
        <v>15890</v>
      </c>
    </row>
    <row r="27" spans="1:30" ht="15">
      <c r="A27" s="13"/>
      <c r="B27" s="28"/>
      <c r="C27" s="29"/>
      <c r="D27" s="30"/>
      <c r="E27" s="6" t="s">
        <v>33</v>
      </c>
      <c r="F27" s="6"/>
      <c r="G27" s="6"/>
      <c r="H27" s="6"/>
      <c r="I27" s="6"/>
      <c r="J27" s="6"/>
      <c r="K27" s="6"/>
      <c r="L27" s="7">
        <f>L5+L7+L9+L11+L13+L25</f>
        <v>1623</v>
      </c>
      <c r="M27" s="6"/>
      <c r="N27" s="7">
        <f>N5+N7+N9+N11+N13+N25</f>
        <v>11241</v>
      </c>
      <c r="O27" s="6"/>
      <c r="P27" s="7">
        <f>P5+P7+P9+P11+P13+P25</f>
        <v>13395</v>
      </c>
      <c r="Q27" s="6"/>
      <c r="R27" s="7">
        <f>R5+R7+R9+R11+R13+R25</f>
        <v>12268</v>
      </c>
      <c r="S27" s="6"/>
      <c r="T27" s="7">
        <f>T5+T7+T9+T11+T13+T25</f>
        <v>9581</v>
      </c>
      <c r="U27" s="6"/>
      <c r="V27" s="7">
        <f>V5+V7+V9+V11+V13+V23+V25</f>
        <v>10527</v>
      </c>
      <c r="W27" s="7"/>
      <c r="X27" s="7">
        <f>X5+X7+X9+X11+X13+X23+X25</f>
        <v>17481</v>
      </c>
      <c r="Y27" s="7"/>
      <c r="Z27" s="7">
        <f>Z5+Z7+Z9+Z11+Z13+Z23+Z25</f>
        <v>12523</v>
      </c>
      <c r="AA27" s="6"/>
      <c r="AB27" s="7">
        <f>AB5+AB7+AB9+AB11+AB13+AB23+AB25</f>
        <v>12147</v>
      </c>
      <c r="AC27" s="7"/>
      <c r="AD27" s="7">
        <f>AD5+AD7+AD9+AD11+AD13+AD23+AD25</f>
        <v>14270</v>
      </c>
    </row>
  </sheetData>
  <sheetProtection/>
  <mergeCells count="26">
    <mergeCell ref="B26:D27"/>
    <mergeCell ref="B6:B7"/>
    <mergeCell ref="C6:C7"/>
    <mergeCell ref="D6:D7"/>
    <mergeCell ref="B24:B25"/>
    <mergeCell ref="B22:B23"/>
    <mergeCell ref="D12:D13"/>
    <mergeCell ref="D24:D25"/>
    <mergeCell ref="C22:C23"/>
    <mergeCell ref="D22:D23"/>
    <mergeCell ref="D10:D11"/>
    <mergeCell ref="B12:B13"/>
    <mergeCell ref="C12:C13"/>
    <mergeCell ref="B14:B15"/>
    <mergeCell ref="C14:C15"/>
    <mergeCell ref="D14:D15"/>
    <mergeCell ref="A4:A27"/>
    <mergeCell ref="B8:B9"/>
    <mergeCell ref="C8:C9"/>
    <mergeCell ref="D8:D9"/>
    <mergeCell ref="B10:B11"/>
    <mergeCell ref="C10:C11"/>
    <mergeCell ref="B4:B5"/>
    <mergeCell ref="C4:C5"/>
    <mergeCell ref="D4:D5"/>
    <mergeCell ref="C24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2012-08-22T09:32:45Z</cp:lastPrinted>
  <dcterms:created xsi:type="dcterms:W3CDTF">2012-08-20T09:38:39Z</dcterms:created>
  <dcterms:modified xsi:type="dcterms:W3CDTF">2013-03-14T04:44:44Z</dcterms:modified>
  <cp:category/>
  <cp:version/>
  <cp:contentType/>
  <cp:contentStatus/>
</cp:coreProperties>
</file>