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4235" windowHeight="6915" activeTab="0"/>
  </bookViews>
  <sheets>
    <sheet name="45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N8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поставшик предъявил 3902/3980, а показания 3902/3970
на 200 квт/ч больше.
</t>
        </r>
      </text>
    </comment>
  </commentList>
</comments>
</file>

<file path=xl/sharedStrings.xml><?xml version="1.0" encoding="utf-8"?>
<sst xmlns="http://schemas.openxmlformats.org/spreadsheetml/2006/main" count="48" uniqueCount="39">
  <si>
    <t>Адрес</t>
  </si>
  <si>
    <t>№ счётчика</t>
  </si>
  <si>
    <t>Учёт</t>
  </si>
  <si>
    <t>Коэфф-т трансформации</t>
  </si>
  <si>
    <t>д/н</t>
  </si>
  <si>
    <t>Фактич. Потреб-е  январь</t>
  </si>
  <si>
    <t>Фактич. Потреб-е  февраль</t>
  </si>
  <si>
    <t>Фактич. Потреб-е март</t>
  </si>
  <si>
    <t>Фактич. Потреб-е апрель</t>
  </si>
  <si>
    <t>Фактич. Потреб-е май</t>
  </si>
  <si>
    <t>Фактичю потреб-е июнь</t>
  </si>
  <si>
    <t>Фактич. Потреб-е июль</t>
  </si>
  <si>
    <t>Фактич. Потреб-е август</t>
  </si>
  <si>
    <t>Фактич. Потреб-е сентябрь</t>
  </si>
  <si>
    <t>Фактич. Потреб-е октябрь</t>
  </si>
  <si>
    <t>Фактич. Потреб-е ноябрь</t>
  </si>
  <si>
    <t>Фактич. Потреб-е декабрь</t>
  </si>
  <si>
    <t>квартиры</t>
  </si>
  <si>
    <t>день</t>
  </si>
  <si>
    <t>ночь</t>
  </si>
  <si>
    <t>лифты</t>
  </si>
  <si>
    <t>освещение</t>
  </si>
  <si>
    <t>Итого</t>
  </si>
  <si>
    <t>Ухтомская 45</t>
  </si>
  <si>
    <t>Показ-ия на 25,12,14</t>
  </si>
  <si>
    <t>Информация по общедомовым приборам учета электроэнергии и фактическом потреблении электроэнергии за 2015 год.</t>
  </si>
  <si>
    <t>Показ-ия на 25,01,15</t>
  </si>
  <si>
    <t>Показ-ия на 25,02,15</t>
  </si>
  <si>
    <t>Показ-ия на 25,03,15</t>
  </si>
  <si>
    <t>Показ-ия на 25,04,15</t>
  </si>
  <si>
    <t>Показ-ия на 25,05,15</t>
  </si>
  <si>
    <t>Показ-ия на 25,06,15</t>
  </si>
  <si>
    <t>Показ-ия на 25,07,15</t>
  </si>
  <si>
    <t>Показ-ия на 25,08,15</t>
  </si>
  <si>
    <t>Показ-ия на 25,09,15</t>
  </si>
  <si>
    <t>Показ-ия на 25,10,15</t>
  </si>
  <si>
    <t>Показ-ия на 25,11,15</t>
  </si>
  <si>
    <t>Показ-ия на 25,12,15</t>
  </si>
  <si>
    <t>№ п/п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</si>
</sst>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vertical="center" wrapText="1"/>
    </xf>
    <xf numFmtId="0" fontId="0" fillId="25" borderId="10" xfId="0" applyFill="1" applyBorder="1" applyAlignment="1">
      <alignment/>
    </xf>
    <xf numFmtId="0" fontId="1" fillId="25" borderId="0" xfId="0" applyFont="1" applyFill="1" applyAlignment="1">
      <alignment/>
    </xf>
    <xf numFmtId="0" fontId="0" fillId="25" borderId="0" xfId="0" applyFill="1" applyAlignment="1">
      <alignment/>
    </xf>
    <xf numFmtId="0" fontId="0" fillId="25" borderId="0" xfId="0" applyFill="1" applyAlignment="1">
      <alignment horizontal="center"/>
    </xf>
    <xf numFmtId="0" fontId="2" fillId="0" borderId="0" xfId="0" applyFont="1" applyAlignment="1">
      <alignment/>
    </xf>
    <xf numFmtId="1" fontId="0" fillId="0" borderId="10" xfId="0" applyNumberFormat="1" applyBorder="1" applyAlignment="1">
      <alignment/>
    </xf>
    <xf numFmtId="1" fontId="1" fillId="24" borderId="10" xfId="0" applyNumberFormat="1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5" borderId="13" xfId="0" applyFont="1" applyFill="1" applyBorder="1" applyAlignment="1">
      <alignment horizontal="center" vertical="center" wrapText="1"/>
    </xf>
    <xf numFmtId="0" fontId="1" fillId="25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/>
    </xf>
    <xf numFmtId="0" fontId="1" fillId="24" borderId="15" xfId="0" applyFont="1" applyFill="1" applyBorder="1" applyAlignment="1">
      <alignment horizontal="center"/>
    </xf>
    <xf numFmtId="0" fontId="1" fillId="24" borderId="16" xfId="0" applyFont="1" applyFill="1" applyBorder="1" applyAlignment="1">
      <alignment horizontal="center"/>
    </xf>
    <xf numFmtId="0" fontId="1" fillId="24" borderId="12" xfId="0" applyFont="1" applyFill="1" applyBorder="1" applyAlignment="1">
      <alignment horizontal="center"/>
    </xf>
    <xf numFmtId="0" fontId="1" fillId="24" borderId="17" xfId="0" applyFont="1" applyFill="1" applyBorder="1" applyAlignment="1">
      <alignment horizontal="center"/>
    </xf>
    <xf numFmtId="0" fontId="1" fillId="24" borderId="18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"/>
  <sheetViews>
    <sheetView tabSelected="1" zoomScalePageLayoutView="0" workbookViewId="0" topLeftCell="A1">
      <pane xSplit="8" ySplit="11" topLeftCell="V12" activePane="bottomRight" state="frozen"/>
      <selection pane="topLeft" activeCell="A1" sqref="A1"/>
      <selection pane="topRight" activeCell="H1" sqref="H1"/>
      <selection pane="bottomLeft" activeCell="A12" sqref="A12"/>
      <selection pane="bottomRight" activeCell="D20" sqref="D20"/>
    </sheetView>
  </sheetViews>
  <sheetFormatPr defaultColWidth="9.140625" defaultRowHeight="15"/>
  <cols>
    <col min="1" max="1" width="10.421875" style="0" customWidth="1"/>
    <col min="2" max="2" width="4.28125" style="0" customWidth="1"/>
    <col min="4" max="4" width="10.8515625" style="0" customWidth="1"/>
    <col min="6" max="6" width="5.00390625" style="0" customWidth="1"/>
    <col min="7" max="8" width="0" style="0" hidden="1" customWidth="1"/>
    <col min="9" max="9" width="9.8515625" style="0" hidden="1" customWidth="1"/>
    <col min="10" max="10" width="0" style="0" hidden="1" customWidth="1"/>
    <col min="11" max="11" width="9.7109375" style="0" hidden="1" customWidth="1"/>
    <col min="12" max="12" width="0" style="0" hidden="1" customWidth="1"/>
    <col min="13" max="13" width="9.7109375" style="0" hidden="1" customWidth="1"/>
    <col min="14" max="14" width="0" style="0" hidden="1" customWidth="1"/>
    <col min="15" max="15" width="9.57421875" style="0" customWidth="1"/>
    <col min="17" max="17" width="9.57421875" style="0" customWidth="1"/>
    <col min="21" max="21" width="9.7109375" style="0" customWidth="1"/>
    <col min="23" max="23" width="9.7109375" style="0" customWidth="1"/>
    <col min="25" max="25" width="9.7109375" style="0" customWidth="1"/>
    <col min="27" max="27" width="9.421875" style="0" customWidth="1"/>
    <col min="29" max="29" width="9.57421875" style="0" customWidth="1"/>
    <col min="31" max="31" width="9.8515625" style="0" customWidth="1"/>
  </cols>
  <sheetData>
    <row r="1" spans="1:2" ht="15.75">
      <c r="A1" s="12" t="s">
        <v>25</v>
      </c>
      <c r="B1" s="12"/>
    </row>
    <row r="3" spans="1:31" ht="409.5">
      <c r="A3" s="2" t="s">
        <v>0</v>
      </c>
      <c r="B3" s="17" t="s">
        <v>38</v>
      </c>
      <c r="C3" s="3" t="s">
        <v>1</v>
      </c>
      <c r="D3" s="4" t="s">
        <v>2</v>
      </c>
      <c r="E3" s="3" t="s">
        <v>3</v>
      </c>
      <c r="F3" s="4" t="s">
        <v>4</v>
      </c>
      <c r="G3" s="3" t="s">
        <v>24</v>
      </c>
      <c r="H3" s="3" t="s">
        <v>26</v>
      </c>
      <c r="I3" s="7" t="s">
        <v>5</v>
      </c>
      <c r="J3" s="3" t="s">
        <v>27</v>
      </c>
      <c r="K3" s="7" t="s">
        <v>6</v>
      </c>
      <c r="L3" s="3" t="s">
        <v>28</v>
      </c>
      <c r="M3" s="7" t="s">
        <v>7</v>
      </c>
      <c r="N3" s="3" t="s">
        <v>29</v>
      </c>
      <c r="O3" s="7" t="s">
        <v>8</v>
      </c>
      <c r="P3" s="3" t="s">
        <v>30</v>
      </c>
      <c r="Q3" s="7" t="s">
        <v>9</v>
      </c>
      <c r="R3" s="3" t="s">
        <v>31</v>
      </c>
      <c r="S3" s="7" t="s">
        <v>10</v>
      </c>
      <c r="T3" s="3" t="s">
        <v>32</v>
      </c>
      <c r="U3" s="7" t="s">
        <v>11</v>
      </c>
      <c r="V3" s="3" t="s">
        <v>33</v>
      </c>
      <c r="W3" s="7" t="s">
        <v>12</v>
      </c>
      <c r="X3" s="3" t="s">
        <v>34</v>
      </c>
      <c r="Y3" s="7" t="s">
        <v>13</v>
      </c>
      <c r="Z3" s="3" t="s">
        <v>35</v>
      </c>
      <c r="AA3" s="7" t="s">
        <v>14</v>
      </c>
      <c r="AB3" s="3" t="s">
        <v>36</v>
      </c>
      <c r="AC3" s="7" t="s">
        <v>15</v>
      </c>
      <c r="AD3" s="3" t="s">
        <v>37</v>
      </c>
      <c r="AE3" s="7" t="s">
        <v>16</v>
      </c>
    </row>
    <row r="4" spans="1:31" ht="15">
      <c r="A4" s="21" t="s">
        <v>23</v>
      </c>
      <c r="B4" s="18">
        <v>1</v>
      </c>
      <c r="C4" s="20">
        <v>2535074</v>
      </c>
      <c r="D4" s="20" t="s">
        <v>17</v>
      </c>
      <c r="E4" s="20">
        <v>40</v>
      </c>
      <c r="F4" s="1" t="s">
        <v>18</v>
      </c>
      <c r="G4" s="1">
        <v>10462</v>
      </c>
      <c r="H4" s="1">
        <v>10674</v>
      </c>
      <c r="I4" s="1">
        <f>(H4-G4)*E4</f>
        <v>8480</v>
      </c>
      <c r="J4" s="1">
        <v>10911</v>
      </c>
      <c r="K4" s="1">
        <f>(J4-H4)*E4</f>
        <v>9480</v>
      </c>
      <c r="L4" s="1">
        <v>11112</v>
      </c>
      <c r="M4" s="1">
        <f>(L4-J4)*E4</f>
        <v>8040</v>
      </c>
      <c r="N4" s="1">
        <v>11229</v>
      </c>
      <c r="O4" s="1">
        <f>(N4-L4)*E4</f>
        <v>4680</v>
      </c>
      <c r="P4" s="1">
        <v>11388</v>
      </c>
      <c r="Q4" s="1">
        <f>(P4-N4)*E4</f>
        <v>6360</v>
      </c>
      <c r="R4" s="1">
        <v>11524</v>
      </c>
      <c r="S4" s="13">
        <f>(R4-P4)*E4</f>
        <v>5440</v>
      </c>
      <c r="T4" s="1">
        <v>11658</v>
      </c>
      <c r="U4" s="1">
        <f>(T4-R4)*E4</f>
        <v>5360</v>
      </c>
      <c r="V4" s="1">
        <v>11801</v>
      </c>
      <c r="W4" s="1">
        <f>(V4-T4)*E4</f>
        <v>5720</v>
      </c>
      <c r="X4" s="1">
        <v>11983</v>
      </c>
      <c r="Y4" s="1">
        <f>(X4-V4)*E4</f>
        <v>7280</v>
      </c>
      <c r="Z4" s="1">
        <v>12156</v>
      </c>
      <c r="AA4" s="1">
        <f>(Z4-X4)*E4</f>
        <v>6920</v>
      </c>
      <c r="AB4" s="1">
        <v>12370</v>
      </c>
      <c r="AC4" s="1">
        <f>(AB4-Z4)*E4</f>
        <v>8560</v>
      </c>
      <c r="AD4" s="1"/>
      <c r="AE4" s="1">
        <f>(AD4-AB4)*E4</f>
        <v>-494800</v>
      </c>
    </row>
    <row r="5" spans="1:31" ht="15">
      <c r="A5" s="21"/>
      <c r="B5" s="19"/>
      <c r="C5" s="20"/>
      <c r="D5" s="20"/>
      <c r="E5" s="20"/>
      <c r="F5" s="1" t="s">
        <v>19</v>
      </c>
      <c r="G5" s="1">
        <v>9654</v>
      </c>
      <c r="H5" s="1">
        <v>9938</v>
      </c>
      <c r="I5" s="1">
        <f>(H5-G5)*E4</f>
        <v>11360</v>
      </c>
      <c r="J5" s="1">
        <v>10167</v>
      </c>
      <c r="K5" s="1">
        <f>(J5-H5)*E4</f>
        <v>9160</v>
      </c>
      <c r="L5" s="1">
        <v>10355</v>
      </c>
      <c r="M5" s="1">
        <f>(L5-J5)*E4</f>
        <v>7520</v>
      </c>
      <c r="N5" s="1">
        <v>10470</v>
      </c>
      <c r="O5" s="1">
        <f>(N5-L5)*E4</f>
        <v>4600</v>
      </c>
      <c r="P5" s="1">
        <v>10622</v>
      </c>
      <c r="Q5" s="1">
        <f>(P5-N5)*E4</f>
        <v>6080</v>
      </c>
      <c r="R5" s="1">
        <v>10760</v>
      </c>
      <c r="S5" s="13">
        <f>(R5-P5)*E4</f>
        <v>5520</v>
      </c>
      <c r="T5" s="1">
        <v>10898</v>
      </c>
      <c r="U5" s="1">
        <f>(T5-R5)*E4</f>
        <v>5520</v>
      </c>
      <c r="V5" s="1">
        <v>11023</v>
      </c>
      <c r="W5" s="1">
        <f>(V5-T5)*E4</f>
        <v>5000</v>
      </c>
      <c r="X5" s="1">
        <v>11185</v>
      </c>
      <c r="Y5" s="1">
        <f>(X5-V5)*E4</f>
        <v>6480</v>
      </c>
      <c r="Z5" s="1">
        <v>11366</v>
      </c>
      <c r="AA5" s="1">
        <f>(Z5-X5)*E4</f>
        <v>7240</v>
      </c>
      <c r="AB5" s="1">
        <v>11539</v>
      </c>
      <c r="AC5" s="1">
        <f>(AB5-Z5)*E4</f>
        <v>6920</v>
      </c>
      <c r="AD5" s="1"/>
      <c r="AE5" s="1">
        <f>(AD5-AB5)*E4</f>
        <v>-461560</v>
      </c>
    </row>
    <row r="6" spans="1:31" ht="15">
      <c r="A6" s="21"/>
      <c r="B6" s="18">
        <v>3</v>
      </c>
      <c r="C6" s="20">
        <v>2535155</v>
      </c>
      <c r="D6" s="20" t="s">
        <v>17</v>
      </c>
      <c r="E6" s="20">
        <v>40</v>
      </c>
      <c r="F6" s="1" t="s">
        <v>18</v>
      </c>
      <c r="G6" s="1">
        <v>8922</v>
      </c>
      <c r="H6" s="1">
        <v>9102</v>
      </c>
      <c r="I6" s="1">
        <f>(H6-G6)*E6</f>
        <v>7200</v>
      </c>
      <c r="J6" s="1">
        <v>9300</v>
      </c>
      <c r="K6" s="1">
        <f>(J6-H6)*E6</f>
        <v>7920</v>
      </c>
      <c r="L6" s="1">
        <v>9480</v>
      </c>
      <c r="M6" s="1">
        <f>(L6-J6)*E6</f>
        <v>7200</v>
      </c>
      <c r="N6" s="1">
        <v>9584</v>
      </c>
      <c r="O6" s="1">
        <f>(N6-L6)*E6</f>
        <v>4160</v>
      </c>
      <c r="P6" s="1">
        <v>9723</v>
      </c>
      <c r="Q6" s="1">
        <f>(P6-N6)*E6</f>
        <v>5560</v>
      </c>
      <c r="R6" s="1">
        <v>9847</v>
      </c>
      <c r="S6" s="13">
        <f>(R6-P6)*E6</f>
        <v>4960</v>
      </c>
      <c r="T6" s="1">
        <v>9970</v>
      </c>
      <c r="U6" s="1">
        <f>(T6-R6)*E6</f>
        <v>4920</v>
      </c>
      <c r="V6" s="1">
        <v>10100</v>
      </c>
      <c r="W6" s="1">
        <f>(V6-T6)*E6</f>
        <v>5200</v>
      </c>
      <c r="X6" s="1">
        <v>10251</v>
      </c>
      <c r="Y6" s="1">
        <f>(X6-V6)*E6</f>
        <v>6040</v>
      </c>
      <c r="Z6" s="1">
        <v>10397</v>
      </c>
      <c r="AA6" s="1">
        <f>(Z6-X6)*E6</f>
        <v>5840</v>
      </c>
      <c r="AB6" s="1">
        <v>10577</v>
      </c>
      <c r="AC6" s="1">
        <f>(AB6-Z6)*E6</f>
        <v>7200</v>
      </c>
      <c r="AD6" s="1"/>
      <c r="AE6" s="1">
        <f>(AD6-AB6)*E6</f>
        <v>-423080</v>
      </c>
    </row>
    <row r="7" spans="1:31" ht="15">
      <c r="A7" s="21"/>
      <c r="B7" s="19"/>
      <c r="C7" s="20"/>
      <c r="D7" s="20"/>
      <c r="E7" s="20"/>
      <c r="F7" s="1" t="s">
        <v>19</v>
      </c>
      <c r="G7" s="1">
        <v>8365</v>
      </c>
      <c r="H7" s="1">
        <v>8611</v>
      </c>
      <c r="I7" s="1">
        <f>(H7-G7)*E6</f>
        <v>9840</v>
      </c>
      <c r="J7" s="1">
        <v>8808</v>
      </c>
      <c r="K7" s="1">
        <f>(J7-H7)*E6</f>
        <v>7880</v>
      </c>
      <c r="L7" s="1">
        <v>8977</v>
      </c>
      <c r="M7" s="1">
        <f>(L7-J7)*E6</f>
        <v>6760</v>
      </c>
      <c r="N7" s="1">
        <v>9078</v>
      </c>
      <c r="O7" s="1">
        <f>(N7-L7)*E6</f>
        <v>4040</v>
      </c>
      <c r="P7" s="1">
        <v>9211</v>
      </c>
      <c r="Q7" s="1">
        <f>(P7-N7)*E6</f>
        <v>5320</v>
      </c>
      <c r="R7" s="1">
        <v>9336</v>
      </c>
      <c r="S7" s="13">
        <f>(R7-P7)*E6</f>
        <v>5000</v>
      </c>
      <c r="T7" s="1">
        <v>9467</v>
      </c>
      <c r="U7" s="1">
        <f>(T7-R7)*E6</f>
        <v>5240</v>
      </c>
      <c r="V7" s="1">
        <v>9581</v>
      </c>
      <c r="W7" s="1">
        <f>(V7-T7)*E6</f>
        <v>4560</v>
      </c>
      <c r="X7" s="1">
        <v>9714</v>
      </c>
      <c r="Y7" s="1">
        <f>(X7-V7)*E6</f>
        <v>5320</v>
      </c>
      <c r="Z7" s="1">
        <v>9867</v>
      </c>
      <c r="AA7" s="1">
        <f>(Z7-X7)*E6</f>
        <v>6120</v>
      </c>
      <c r="AB7" s="1">
        <v>10018</v>
      </c>
      <c r="AC7" s="1">
        <f>(AB7-Z7)*E6</f>
        <v>6040</v>
      </c>
      <c r="AD7" s="1"/>
      <c r="AE7" s="1">
        <f>(AD7-AB7)*E6</f>
        <v>-400720</v>
      </c>
    </row>
    <row r="8" spans="1:31" ht="15">
      <c r="A8" s="21"/>
      <c r="B8" s="18">
        <v>4</v>
      </c>
      <c r="C8" s="20">
        <v>2535070</v>
      </c>
      <c r="D8" s="20" t="s">
        <v>20</v>
      </c>
      <c r="E8" s="20">
        <v>20</v>
      </c>
      <c r="F8" s="1" t="s">
        <v>18</v>
      </c>
      <c r="G8" s="1">
        <v>4516</v>
      </c>
      <c r="H8" s="1">
        <v>4612</v>
      </c>
      <c r="I8" s="1">
        <f>(H8-G8)*E8</f>
        <v>1920</v>
      </c>
      <c r="J8" s="1">
        <v>4707</v>
      </c>
      <c r="K8" s="1">
        <f>(J8-H8)*E8</f>
        <v>1900</v>
      </c>
      <c r="L8" s="1">
        <v>4794</v>
      </c>
      <c r="M8" s="1">
        <f>(L8-J8)*E8</f>
        <v>1740</v>
      </c>
      <c r="N8" s="1">
        <v>4841</v>
      </c>
      <c r="O8" s="1">
        <f>(N8-L8)*E8</f>
        <v>940</v>
      </c>
      <c r="P8" s="8">
        <v>4906</v>
      </c>
      <c r="Q8" s="1">
        <f>(P8-N8)*E8</f>
        <v>1300</v>
      </c>
      <c r="R8" s="1">
        <v>4974</v>
      </c>
      <c r="S8" s="13">
        <f>(R8-P8)*E8</f>
        <v>1360</v>
      </c>
      <c r="T8" s="1">
        <v>5041</v>
      </c>
      <c r="U8" s="1">
        <f>(T8-R8)*E8</f>
        <v>1340</v>
      </c>
      <c r="V8" s="1">
        <v>5109</v>
      </c>
      <c r="W8" s="1">
        <f>(V8-T8)*E8</f>
        <v>1360</v>
      </c>
      <c r="X8" s="1">
        <v>5180</v>
      </c>
      <c r="Y8" s="1">
        <f>(X8-V8)*E8</f>
        <v>1420</v>
      </c>
      <c r="Z8" s="1">
        <v>5258</v>
      </c>
      <c r="AA8" s="1">
        <f>(Z8-X8)*E8</f>
        <v>1560</v>
      </c>
      <c r="AB8" s="1">
        <v>5352</v>
      </c>
      <c r="AC8" s="1">
        <f>(AB8-Z8)*E8</f>
        <v>1880</v>
      </c>
      <c r="AD8" s="1"/>
      <c r="AE8" s="1">
        <f>(AD8-AB8)*E8</f>
        <v>-107040</v>
      </c>
    </row>
    <row r="9" spans="1:31" ht="15">
      <c r="A9" s="21"/>
      <c r="B9" s="19"/>
      <c r="C9" s="20"/>
      <c r="D9" s="20"/>
      <c r="E9" s="20"/>
      <c r="F9" s="1" t="s">
        <v>19</v>
      </c>
      <c r="G9" s="1">
        <v>5395</v>
      </c>
      <c r="H9" s="1">
        <v>5535</v>
      </c>
      <c r="I9" s="1">
        <f>(H9-G9)*E8</f>
        <v>2800</v>
      </c>
      <c r="J9" s="1">
        <v>5642</v>
      </c>
      <c r="K9" s="1">
        <f>(J9-H9)*E8</f>
        <v>2140</v>
      </c>
      <c r="L9" s="1">
        <v>5793</v>
      </c>
      <c r="M9" s="1">
        <f>(L9-J9)*E8</f>
        <v>3020</v>
      </c>
      <c r="N9" s="1">
        <v>5793</v>
      </c>
      <c r="O9" s="1">
        <f>(N9-L9)*E8</f>
        <v>0</v>
      </c>
      <c r="P9" s="1">
        <v>5871</v>
      </c>
      <c r="Q9" s="1">
        <f>(P9-N9)*E8</f>
        <v>1560</v>
      </c>
      <c r="R9" s="1">
        <v>5951</v>
      </c>
      <c r="S9" s="13">
        <f>(R9-P9)*E8</f>
        <v>1600</v>
      </c>
      <c r="T9" s="1">
        <v>6041</v>
      </c>
      <c r="U9" s="1">
        <f>(T9-R9)*E8</f>
        <v>1800</v>
      </c>
      <c r="V9" s="1">
        <v>6119</v>
      </c>
      <c r="W9" s="1">
        <f>(V9-T9)*E8</f>
        <v>1560</v>
      </c>
      <c r="X9" s="1">
        <v>6195</v>
      </c>
      <c r="Y9" s="1">
        <f>(X9-V9)*E8</f>
        <v>1520</v>
      </c>
      <c r="Z9" s="1">
        <v>6290</v>
      </c>
      <c r="AA9" s="1">
        <f>(Z9-X9)*E8</f>
        <v>1900</v>
      </c>
      <c r="AB9" s="1">
        <v>6383</v>
      </c>
      <c r="AC9" s="1">
        <f>(AB9-Z9)*E8</f>
        <v>1860</v>
      </c>
      <c r="AD9" s="1"/>
      <c r="AE9" s="1">
        <f>(AD9-AB9)*E8</f>
        <v>-127660</v>
      </c>
    </row>
    <row r="10" spans="1:31" ht="15">
      <c r="A10" s="21"/>
      <c r="B10" s="18">
        <v>2</v>
      </c>
      <c r="C10" s="20">
        <v>2266862</v>
      </c>
      <c r="D10" s="20" t="s">
        <v>21</v>
      </c>
      <c r="E10" s="20">
        <v>1</v>
      </c>
      <c r="F10" s="1" t="s">
        <v>18</v>
      </c>
      <c r="G10" s="1">
        <v>62672</v>
      </c>
      <c r="H10" s="1">
        <v>63517</v>
      </c>
      <c r="I10" s="1">
        <f>(H10-G10)*E10</f>
        <v>845</v>
      </c>
      <c r="J10" s="1">
        <v>64367</v>
      </c>
      <c r="K10" s="1">
        <f>(J10-H10)*E10</f>
        <v>850</v>
      </c>
      <c r="L10" s="1">
        <v>65093</v>
      </c>
      <c r="M10" s="1">
        <f>(L10-J10)*E10</f>
        <v>726</v>
      </c>
      <c r="N10" s="1">
        <v>65488</v>
      </c>
      <c r="O10" s="1">
        <f>(N10-L10)*E10</f>
        <v>395</v>
      </c>
      <c r="P10" s="1">
        <v>66069</v>
      </c>
      <c r="Q10" s="1">
        <f>(P10-N10)*E10</f>
        <v>581</v>
      </c>
      <c r="R10" s="1">
        <v>66633</v>
      </c>
      <c r="S10" s="13">
        <f>(R10-P10)*E10</f>
        <v>564</v>
      </c>
      <c r="T10" s="1">
        <v>67172</v>
      </c>
      <c r="U10" s="1">
        <f>(T10-R10)*E10</f>
        <v>539</v>
      </c>
      <c r="V10" s="1">
        <v>67659</v>
      </c>
      <c r="W10" s="1">
        <f>(V10-T10)*E10</f>
        <v>487</v>
      </c>
      <c r="X10" s="1">
        <v>68182</v>
      </c>
      <c r="Y10" s="1">
        <f>(X10-V10)*E10</f>
        <v>523</v>
      </c>
      <c r="Z10" s="1">
        <v>68774</v>
      </c>
      <c r="AA10" s="1">
        <f>(Z10-X10)*E10</f>
        <v>592</v>
      </c>
      <c r="AB10" s="1">
        <v>69501</v>
      </c>
      <c r="AC10" s="1">
        <f>(AB10-Z10)*E10</f>
        <v>727</v>
      </c>
      <c r="AD10" s="1"/>
      <c r="AE10" s="1">
        <f>(AD10-AB10)*E10</f>
        <v>-69501</v>
      </c>
    </row>
    <row r="11" spans="1:31" ht="15">
      <c r="A11" s="21"/>
      <c r="B11" s="19"/>
      <c r="C11" s="20"/>
      <c r="D11" s="20"/>
      <c r="E11" s="20"/>
      <c r="F11" s="1" t="s">
        <v>19</v>
      </c>
      <c r="G11" s="1">
        <v>77807</v>
      </c>
      <c r="H11" s="1">
        <v>79198</v>
      </c>
      <c r="I11" s="1">
        <f>(H11-G11)*E10</f>
        <v>1391</v>
      </c>
      <c r="J11" s="1">
        <v>80236</v>
      </c>
      <c r="K11" s="1">
        <f>(J11-H11)*E10</f>
        <v>1038</v>
      </c>
      <c r="L11" s="1">
        <v>81135</v>
      </c>
      <c r="M11" s="1">
        <f>(L11-J11)*E10</f>
        <v>899</v>
      </c>
      <c r="N11" s="1">
        <v>81654</v>
      </c>
      <c r="O11" s="1">
        <f>(N11-L11)*E10</f>
        <v>519</v>
      </c>
      <c r="P11" s="1">
        <v>82408</v>
      </c>
      <c r="Q11" s="1">
        <f>(P11-N11)*E10</f>
        <v>754</v>
      </c>
      <c r="R11" s="1">
        <v>83152</v>
      </c>
      <c r="S11" s="13">
        <f>(R11-P11)*E10</f>
        <v>744</v>
      </c>
      <c r="T11" s="1">
        <v>83879</v>
      </c>
      <c r="U11" s="1">
        <f>(T11-R11)*E10</f>
        <v>727</v>
      </c>
      <c r="V11" s="1">
        <v>84463</v>
      </c>
      <c r="W11" s="1">
        <f>(V11-T11)*E10</f>
        <v>584</v>
      </c>
      <c r="X11" s="1">
        <v>85146</v>
      </c>
      <c r="Y11" s="1">
        <f>(X11-V11)*E10</f>
        <v>683</v>
      </c>
      <c r="Z11" s="1">
        <v>85970</v>
      </c>
      <c r="AA11" s="1">
        <f>(Z11-X11)*E10</f>
        <v>824</v>
      </c>
      <c r="AB11" s="1">
        <v>86872</v>
      </c>
      <c r="AC11" s="1">
        <f>(AB11-Z11)*E10</f>
        <v>902</v>
      </c>
      <c r="AD11" s="1"/>
      <c r="AE11" s="1">
        <f>(AD11-AB11)*E10</f>
        <v>-86872</v>
      </c>
    </row>
    <row r="12" spans="1:31" ht="15" customHeight="1">
      <c r="A12" s="21"/>
      <c r="B12" s="15"/>
      <c r="C12" s="22" t="s">
        <v>22</v>
      </c>
      <c r="D12" s="23"/>
      <c r="E12" s="24"/>
      <c r="F12" s="5" t="s">
        <v>18</v>
      </c>
      <c r="G12" s="6">
        <f aca="true" t="shared" si="0" ref="G12:K13">G4+G6+G8+G10</f>
        <v>86572</v>
      </c>
      <c r="H12" s="6">
        <f t="shared" si="0"/>
        <v>87905</v>
      </c>
      <c r="I12" s="6">
        <f t="shared" si="0"/>
        <v>18445</v>
      </c>
      <c r="J12" s="6">
        <f t="shared" si="0"/>
        <v>89285</v>
      </c>
      <c r="K12" s="6">
        <f t="shared" si="0"/>
        <v>20150</v>
      </c>
      <c r="L12" s="5"/>
      <c r="M12" s="6">
        <f>M4+M6+M8+M10</f>
        <v>17706</v>
      </c>
      <c r="N12" s="5"/>
      <c r="O12" s="6">
        <f>O4+O6+O8+O10</f>
        <v>10175</v>
      </c>
      <c r="P12" s="5"/>
      <c r="Q12" s="6">
        <f>Q4+Q6+Q8+Q10</f>
        <v>13801</v>
      </c>
      <c r="R12" s="5"/>
      <c r="S12" s="14">
        <f>S4+S6+S8+S10</f>
        <v>12324</v>
      </c>
      <c r="T12" s="5"/>
      <c r="U12" s="6">
        <f>U4+U6+U8+U10</f>
        <v>12159</v>
      </c>
      <c r="V12" s="5"/>
      <c r="W12" s="6">
        <f>W4+W6+W8+W10</f>
        <v>12767</v>
      </c>
      <c r="X12" s="6"/>
      <c r="Y12" s="6">
        <f>Y4+Y6+Y8+Y10</f>
        <v>15263</v>
      </c>
      <c r="Z12" s="6"/>
      <c r="AA12" s="6">
        <f>AA4+AA6+AA8+AA10</f>
        <v>14912</v>
      </c>
      <c r="AB12" s="5"/>
      <c r="AC12" s="6">
        <f>AC4+AC6+AC8+AC10</f>
        <v>18367</v>
      </c>
      <c r="AD12" s="6"/>
      <c r="AE12" s="6">
        <f>AE4+AE6+AE8+AE10</f>
        <v>-1094421</v>
      </c>
    </row>
    <row r="13" spans="1:31" ht="15">
      <c r="A13" s="21"/>
      <c r="B13" s="16"/>
      <c r="C13" s="25"/>
      <c r="D13" s="26"/>
      <c r="E13" s="27"/>
      <c r="F13" s="5" t="s">
        <v>19</v>
      </c>
      <c r="G13" s="6">
        <f t="shared" si="0"/>
        <v>101221</v>
      </c>
      <c r="H13" s="6">
        <f t="shared" si="0"/>
        <v>103282</v>
      </c>
      <c r="I13" s="6">
        <f t="shared" si="0"/>
        <v>25391</v>
      </c>
      <c r="J13" s="6">
        <f t="shared" si="0"/>
        <v>104853</v>
      </c>
      <c r="K13" s="6">
        <f t="shared" si="0"/>
        <v>20218</v>
      </c>
      <c r="L13" s="5"/>
      <c r="M13" s="6">
        <f>M5+M7+M9+M11</f>
        <v>18199</v>
      </c>
      <c r="N13" s="5"/>
      <c r="O13" s="6">
        <f>O5+O7+O9+O11</f>
        <v>9159</v>
      </c>
      <c r="P13" s="5"/>
      <c r="Q13" s="6">
        <f>Q5+Q7+Q9+Q11</f>
        <v>13714</v>
      </c>
      <c r="R13" s="5"/>
      <c r="S13" s="14">
        <f>S5+S7+S9+S11</f>
        <v>12864</v>
      </c>
      <c r="T13" s="5"/>
      <c r="U13" s="6">
        <f>U5+U7+U9+U11</f>
        <v>13287</v>
      </c>
      <c r="V13" s="5"/>
      <c r="W13" s="6">
        <f>W5+W7+W9+W11</f>
        <v>11704</v>
      </c>
      <c r="X13" s="6"/>
      <c r="Y13" s="6">
        <f>Y5+Y7+Y9+Y11</f>
        <v>14003</v>
      </c>
      <c r="Z13" s="6"/>
      <c r="AA13" s="6">
        <f>AA5+AA7+AA9+AA11</f>
        <v>16084</v>
      </c>
      <c r="AB13" s="5"/>
      <c r="AC13" s="6">
        <f>AC5+AC7+AC9+AC11</f>
        <v>15722</v>
      </c>
      <c r="AD13" s="6"/>
      <c r="AE13" s="6">
        <f>AE5+AE7+AE9+AE11</f>
        <v>-1076812</v>
      </c>
    </row>
    <row r="14" spans="15:17" ht="15">
      <c r="O14" s="9"/>
      <c r="P14" s="9"/>
      <c r="Q14" s="9"/>
    </row>
    <row r="15" spans="15:17" ht="15">
      <c r="O15" s="10"/>
      <c r="P15" s="10"/>
      <c r="Q15" s="10"/>
    </row>
    <row r="16" spans="15:16" ht="15">
      <c r="O16" s="11"/>
      <c r="P16" s="10"/>
    </row>
  </sheetData>
  <sheetProtection/>
  <mergeCells count="18">
    <mergeCell ref="A4:A13"/>
    <mergeCell ref="C4:C5"/>
    <mergeCell ref="D4:D5"/>
    <mergeCell ref="C12:E13"/>
    <mergeCell ref="E4:E5"/>
    <mergeCell ref="C6:C7"/>
    <mergeCell ref="C10:C11"/>
    <mergeCell ref="D10:D11"/>
    <mergeCell ref="E10:E11"/>
    <mergeCell ref="E6:E7"/>
    <mergeCell ref="C8:C9"/>
    <mergeCell ref="D8:D9"/>
    <mergeCell ref="E8:E9"/>
    <mergeCell ref="D6:D7"/>
    <mergeCell ref="B4:B5"/>
    <mergeCell ref="B6:B7"/>
    <mergeCell ref="B8:B9"/>
    <mergeCell ref="B10:B11"/>
  </mergeCells>
  <printOptions/>
  <pageMargins left="0.7086614173228347" right="0" top="0.7480314960629921" bottom="0" header="0.31496062992125984" footer="0.31496062992125984"/>
  <pageSetup horizontalDpi="600" verticalDpi="600" orientation="landscape" paperSize="9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2015-12-16T05:31:40Z</cp:lastPrinted>
  <dcterms:created xsi:type="dcterms:W3CDTF">2012-08-09T05:08:47Z</dcterms:created>
  <dcterms:modified xsi:type="dcterms:W3CDTF">2015-12-27T04:53:03Z</dcterms:modified>
  <cp:category/>
  <cp:version/>
  <cp:contentType/>
  <cp:contentStatus/>
</cp:coreProperties>
</file>